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eis-my.sharepoint.com/personal/smccrossan_eis_org_uk/Documents/Documents/Training/WTA/Renfrewshire WTA Training 170523/"/>
    </mc:Choice>
  </mc:AlternateContent>
  <xr:revisionPtr revIDLastSave="353" documentId="13_ncr:1_{A91481C2-B624-47A1-82B3-F7DD69A021C2}" xr6:coauthVersionLast="47" xr6:coauthVersionMax="47" xr10:uidLastSave="{D7D40FF1-95CF-4D80-843B-D069E8AC382D}"/>
  <bookViews>
    <workbookView xWindow="-108" yWindow="-108" windowWidth="23256" windowHeight="12456" xr2:uid="{00000000-000D-0000-FFFF-FFFF00000000}"/>
  </bookViews>
  <sheets>
    <sheet name="Collegiate WTA 2324" sheetId="6" r:id="rId1"/>
    <sheet name="Colour WTA 2122" sheetId="1" r:id="rId2"/>
    <sheet name="Sheet2" sheetId="2" r:id="rId3"/>
    <sheet name="Sheet3" sheetId="3" r:id="rId4"/>
  </sheets>
  <definedNames>
    <definedName name="_xlnm.Print_Area" localSheetId="1">'Colour WTA 2122'!$A$1:$Q$38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4" i="6" l="1"/>
  <c r="AH25" i="6"/>
  <c r="AW7" i="6"/>
  <c r="T25" i="6"/>
  <c r="T26" i="6" s="1"/>
  <c r="X25" i="6"/>
  <c r="AP25" i="6"/>
  <c r="AP26" i="6" s="1"/>
  <c r="AQ25" i="6"/>
  <c r="AQ26" i="6" s="1"/>
  <c r="AR25" i="6"/>
  <c r="AS25" i="6"/>
  <c r="AT25" i="6"/>
  <c r="AU25" i="6"/>
  <c r="AU26" i="6" s="1"/>
  <c r="C24" i="6"/>
  <c r="D24" i="6"/>
  <c r="E24" i="6"/>
  <c r="F24" i="6"/>
  <c r="G24" i="6"/>
  <c r="H24" i="6"/>
  <c r="I24" i="6"/>
  <c r="J24" i="6"/>
  <c r="L24" i="6"/>
  <c r="M24" i="6"/>
  <c r="N24" i="6"/>
  <c r="O24" i="6"/>
  <c r="P24" i="6"/>
  <c r="Q24" i="6"/>
  <c r="R24" i="6"/>
  <c r="S24" i="6"/>
  <c r="T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H26" i="6" s="1"/>
  <c r="AK24" i="6"/>
  <c r="AL24" i="6"/>
  <c r="AM24" i="6"/>
  <c r="AN24" i="6"/>
  <c r="AO24" i="6"/>
  <c r="AP24" i="6"/>
  <c r="AQ24" i="6"/>
  <c r="AR24" i="6"/>
  <c r="AS24" i="6"/>
  <c r="AT24" i="6"/>
  <c r="AU24" i="6"/>
  <c r="B24" i="6"/>
  <c r="C5" i="6"/>
  <c r="D5" i="6" s="1"/>
  <c r="E5" i="6" s="1"/>
  <c r="F5" i="6" s="1"/>
  <c r="G5" i="6" s="1"/>
  <c r="H5" i="6" s="1"/>
  <c r="I5" i="6" s="1"/>
  <c r="J5" i="6" s="1"/>
  <c r="X26" i="6" l="1"/>
  <c r="AR26" i="6"/>
  <c r="AT26" i="6"/>
  <c r="AS26" i="6"/>
  <c r="K5" i="6"/>
  <c r="L5" i="6" s="1"/>
  <c r="M5" i="6" s="1"/>
  <c r="N5" i="6" s="1"/>
  <c r="O5" i="6" s="1"/>
  <c r="P5" i="6" s="1"/>
  <c r="Q5" i="6" s="1"/>
  <c r="R5" i="6" s="1"/>
  <c r="S5" i="6" s="1"/>
  <c r="C4" i="6"/>
  <c r="D4" i="6" s="1"/>
  <c r="E4" i="6" s="1"/>
  <c r="F4" i="6" s="1"/>
  <c r="G4" i="6" s="1"/>
  <c r="H4" i="6" s="1"/>
  <c r="I4" i="6" s="1"/>
  <c r="T5" i="6" l="1"/>
  <c r="U5" i="6" s="1"/>
  <c r="V5" i="6" s="1"/>
  <c r="W5" i="6" s="1"/>
  <c r="X5" i="6" s="1"/>
  <c r="Y5" i="6" s="1"/>
  <c r="Z5" i="6" s="1"/>
  <c r="AA5" i="6" s="1"/>
  <c r="AB5" i="6" s="1"/>
  <c r="AC5" i="6" s="1"/>
  <c r="AD5" i="6" s="1"/>
  <c r="AE5" i="6" s="1"/>
  <c r="AF5" i="6" s="1"/>
  <c r="AG5" i="6" s="1"/>
  <c r="M4" i="6"/>
  <c r="N4" i="6" s="1"/>
  <c r="O4" i="6" s="1"/>
  <c r="P4" i="6" s="1"/>
  <c r="Q4" i="6" s="1"/>
  <c r="R4" i="6" s="1"/>
  <c r="S4" i="6" s="1"/>
  <c r="J4" i="6"/>
  <c r="AW9" i="6"/>
  <c r="AW10" i="6"/>
  <c r="AW11" i="6"/>
  <c r="AW13" i="6"/>
  <c r="AW14" i="6"/>
  <c r="AW15" i="6"/>
  <c r="AW16" i="6"/>
  <c r="AW17" i="6"/>
  <c r="AW18" i="6"/>
  <c r="AW19" i="6"/>
  <c r="AW20" i="6"/>
  <c r="AW21" i="6"/>
  <c r="AW22" i="6"/>
  <c r="AY23" i="6"/>
  <c r="AM25" i="6"/>
  <c r="AM26" i="6" s="1"/>
  <c r="AN25" i="6"/>
  <c r="AN26" i="6" s="1"/>
  <c r="AO25" i="6"/>
  <c r="AO26" i="6" s="1"/>
  <c r="AH5" i="6" l="1"/>
  <c r="AI5" i="6" s="1"/>
  <c r="AJ5" i="6" s="1"/>
  <c r="AK5" i="6" s="1"/>
  <c r="AL5" i="6" s="1"/>
  <c r="AM5" i="6" s="1"/>
  <c r="AN5" i="6" s="1"/>
  <c r="AO5" i="6" s="1"/>
  <c r="AP5" i="6" s="1"/>
  <c r="AQ5" i="6" s="1"/>
  <c r="AR5" i="6" s="1"/>
  <c r="AS5" i="6" s="1"/>
  <c r="AT5" i="6" s="1"/>
  <c r="AU5" i="6" s="1"/>
  <c r="X4" i="6"/>
  <c r="Y4" i="6" s="1"/>
  <c r="Z4" i="6" s="1"/>
  <c r="AA4" i="6" s="1"/>
  <c r="AB4" i="6" s="1"/>
  <c r="AC4" i="6" s="1"/>
  <c r="AD4" i="6" s="1"/>
  <c r="AE4" i="6" s="1"/>
  <c r="AF4" i="6" s="1"/>
  <c r="AG4" i="6" s="1"/>
  <c r="T4" i="6"/>
  <c r="I5" i="1"/>
  <c r="I6" i="1" s="1"/>
  <c r="I7" i="1" s="1"/>
  <c r="I8" i="1" s="1"/>
  <c r="I10" i="1" s="1"/>
  <c r="I11" i="1" s="1"/>
  <c r="I12" i="1" s="1"/>
  <c r="I13" i="1" s="1"/>
  <c r="I15" i="1" s="1"/>
  <c r="I16" i="1" s="1"/>
  <c r="I17" i="1" s="1"/>
  <c r="I18" i="1" s="1"/>
  <c r="I20" i="1" s="1"/>
  <c r="I21" i="1" s="1"/>
  <c r="I22" i="1" s="1"/>
  <c r="I23" i="1" s="1"/>
  <c r="I24" i="1" s="1"/>
  <c r="I26" i="1" s="1"/>
  <c r="I27" i="1" s="1"/>
  <c r="I28" i="1" s="1"/>
  <c r="I29" i="1" s="1"/>
  <c r="I31" i="1" s="1"/>
  <c r="I32" i="1" s="1"/>
  <c r="I33" i="1" s="1"/>
  <c r="I34" i="1" s="1"/>
  <c r="A6" i="1"/>
  <c r="A7" i="1" s="1"/>
  <c r="A9" i="1" s="1"/>
  <c r="A10" i="1" s="1"/>
  <c r="A11" i="1" s="1"/>
  <c r="A12" i="1" s="1"/>
  <c r="A14" i="1" s="1"/>
  <c r="A15" i="1" s="1"/>
  <c r="A16" i="1" s="1"/>
  <c r="A17" i="1" s="1"/>
  <c r="A18" i="1" s="1"/>
  <c r="A20" i="1" s="1"/>
  <c r="A21" i="1" s="1"/>
  <c r="A22" i="1" s="1"/>
  <c r="A23" i="1" s="1"/>
  <c r="A25" i="1" s="1"/>
  <c r="A26" i="1" s="1"/>
  <c r="A27" i="1" s="1"/>
  <c r="AL4" i="6" l="1"/>
  <c r="AM4" i="6" s="1"/>
  <c r="AN4" i="6" s="1"/>
  <c r="AO4" i="6" s="1"/>
  <c r="AP4" i="6" s="1"/>
  <c r="AQ4" i="6" s="1"/>
  <c r="AR4" i="6" s="1"/>
  <c r="AS4" i="6" s="1"/>
  <c r="AT4" i="6" s="1"/>
  <c r="AU4" i="6" s="1"/>
  <c r="AH4" i="6"/>
  <c r="AZ23" i="6"/>
  <c r="B25" i="6"/>
  <c r="B26" i="6" s="1"/>
  <c r="C25" i="6"/>
  <c r="C26" i="6" s="1"/>
  <c r="D25" i="6"/>
  <c r="D26" i="6" s="1"/>
  <c r="E25" i="6"/>
  <c r="E26" i="6" s="1"/>
  <c r="F25" i="6"/>
  <c r="F26" i="6" s="1"/>
  <c r="G25" i="6"/>
  <c r="G26" i="6" s="1"/>
  <c r="H25" i="6"/>
  <c r="H26" i="6" s="1"/>
  <c r="I25" i="6"/>
  <c r="I26" i="6" s="1"/>
  <c r="J25" i="6"/>
  <c r="J26" i="6" s="1"/>
  <c r="L25" i="6"/>
  <c r="L26" i="6" s="1"/>
  <c r="M25" i="6"/>
  <c r="M26" i="6" s="1"/>
  <c r="N25" i="6"/>
  <c r="N26" i="6" s="1"/>
  <c r="O25" i="6"/>
  <c r="O26" i="6" s="1"/>
  <c r="P25" i="6"/>
  <c r="P26" i="6" s="1"/>
  <c r="Q25" i="6"/>
  <c r="Q26" i="6" s="1"/>
  <c r="R25" i="6"/>
  <c r="R26" i="6" s="1"/>
  <c r="S25" i="6"/>
  <c r="S26" i="6" s="1"/>
  <c r="W25" i="6"/>
  <c r="W26" i="6" s="1"/>
  <c r="Y25" i="6"/>
  <c r="Y26" i="6" s="1"/>
  <c r="Z25" i="6"/>
  <c r="Z26" i="6" s="1"/>
  <c r="AA25" i="6"/>
  <c r="AA26" i="6" s="1"/>
  <c r="AB25" i="6"/>
  <c r="AB26" i="6" s="1"/>
  <c r="AC25" i="6"/>
  <c r="AC26" i="6" s="1"/>
  <c r="AD25" i="6"/>
  <c r="AD26" i="6" s="1"/>
  <c r="AE25" i="6"/>
  <c r="AE26" i="6" s="1"/>
  <c r="AF25" i="6"/>
  <c r="AF26" i="6" s="1"/>
  <c r="AG25" i="6"/>
  <c r="AG26" i="6" s="1"/>
  <c r="AK25" i="6"/>
  <c r="AK26" i="6" s="1"/>
  <c r="AL25" i="6"/>
  <c r="AL26" i="6" s="1"/>
  <c r="AW25" i="6" l="1"/>
  <c r="P35" i="1"/>
  <c r="O35" i="1"/>
  <c r="H28" i="1" l="1"/>
  <c r="P36" i="1" s="1"/>
  <c r="G28" i="1"/>
  <c r="O36" i="1" s="1"/>
</calcChain>
</file>

<file path=xl/sharedStrings.xml><?xml version="1.0" encoding="utf-8"?>
<sst xmlns="http://schemas.openxmlformats.org/spreadsheetml/2006/main" count="153" uniqueCount="98">
  <si>
    <t xml:space="preserve">Monday </t>
  </si>
  <si>
    <t>Tuesday</t>
  </si>
  <si>
    <t>Friday</t>
  </si>
  <si>
    <t>Thursday</t>
  </si>
  <si>
    <t xml:space="preserve">Wednesday </t>
  </si>
  <si>
    <t>Monday</t>
  </si>
  <si>
    <t>Wednesday</t>
  </si>
  <si>
    <t>MAY</t>
  </si>
  <si>
    <t>Pupils Return</t>
  </si>
  <si>
    <t>In Service</t>
  </si>
  <si>
    <t>Reporting</t>
  </si>
  <si>
    <t>Parents' Eve'g</t>
  </si>
  <si>
    <t>CC</t>
  </si>
  <si>
    <t>AUG</t>
  </si>
  <si>
    <t>SEPT</t>
  </si>
  <si>
    <t>OCT</t>
  </si>
  <si>
    <t>NOV</t>
  </si>
  <si>
    <t xml:space="preserve">DEC </t>
  </si>
  <si>
    <t>FEB</t>
  </si>
  <si>
    <t>MAR</t>
  </si>
  <si>
    <t>APR</t>
  </si>
  <si>
    <t>JUN</t>
  </si>
  <si>
    <t xml:space="preserve">JAN </t>
  </si>
  <si>
    <t>Annual Leave</t>
  </si>
  <si>
    <t>Weeks of no collegiate activities</t>
  </si>
  <si>
    <t>Whole School Collegiate Activity</t>
  </si>
  <si>
    <t>Annual Total</t>
  </si>
  <si>
    <t>(or School Closure Day)</t>
  </si>
  <si>
    <t>WSM</t>
  </si>
  <si>
    <t>TU</t>
  </si>
  <si>
    <t>PRD</t>
  </si>
  <si>
    <t>TU meetings 3x1hour per year</t>
  </si>
  <si>
    <t>Preparation/Review/Meetings 3x 1 hour per year</t>
  </si>
  <si>
    <t>Whole Staff Meeting</t>
  </si>
  <si>
    <t>Monitor/Tracking</t>
  </si>
  <si>
    <t>MT</t>
  </si>
  <si>
    <t>DP</t>
  </si>
  <si>
    <t>Departmental Collegiate Activity</t>
  </si>
  <si>
    <t>DM</t>
  </si>
  <si>
    <t>Departmental Meeting</t>
  </si>
  <si>
    <t>SQA Arrangements</t>
  </si>
  <si>
    <t>SQA</t>
  </si>
  <si>
    <t>Interim Reports</t>
  </si>
  <si>
    <t>Enter Year Group e.g. S2</t>
  </si>
  <si>
    <t>PT</t>
  </si>
  <si>
    <t>PT Meeting</t>
  </si>
  <si>
    <t>Prelims</t>
  </si>
  <si>
    <t>Enter Year Group e.g. S4</t>
  </si>
  <si>
    <t>Note Due Dates for completion of reports etc are at the end of the allocated time period or can be entered e.g. DD</t>
  </si>
  <si>
    <t xml:space="preserve">Note In Secondaries It may be useful to use colour fill (different standard colours)  for activities relating to specific year group </t>
  </si>
  <si>
    <r>
      <t xml:space="preserve">No greater than total of </t>
    </r>
    <r>
      <rPr>
        <b/>
        <sz val="10"/>
        <rFont val="Times New Roman"/>
        <family val="1"/>
      </rPr>
      <t>5</t>
    </r>
    <r>
      <rPr>
        <sz val="10"/>
        <rFont val="Times New Roman"/>
        <family val="1"/>
      </rPr>
      <t xml:space="preserve"> hours in any given per week (Control measure only Total for year = 195 hours)</t>
    </r>
  </si>
  <si>
    <t>Indicative Hours entered above should be evidenced from professional audit derived from precedent/professional judgement of teachers of hours required to complete tasks</t>
  </si>
  <si>
    <t>Notes</t>
  </si>
  <si>
    <t>Reports Deadline</t>
  </si>
  <si>
    <t>Totals</t>
  </si>
  <si>
    <t>other/flex</t>
  </si>
  <si>
    <t>TU meet</t>
  </si>
  <si>
    <t>CLPL</t>
  </si>
  <si>
    <t>pupil act.</t>
  </si>
  <si>
    <t>curric. dev.</t>
  </si>
  <si>
    <t>form. ass.</t>
  </si>
  <si>
    <t>forw.plan</t>
  </si>
  <si>
    <t>reports,recs.</t>
  </si>
  <si>
    <t>staff meets</t>
  </si>
  <si>
    <t>par. meets</t>
  </si>
  <si>
    <t>add  p+c.</t>
  </si>
  <si>
    <t>Week begin</t>
  </si>
  <si>
    <t>Week</t>
  </si>
  <si>
    <t>Enter hours per activity</t>
  </si>
  <si>
    <t>S1</t>
  </si>
  <si>
    <t>S2</t>
  </si>
  <si>
    <t>S3</t>
  </si>
  <si>
    <t>S4</t>
  </si>
  <si>
    <t>S56</t>
  </si>
  <si>
    <t>Max</t>
  </si>
  <si>
    <t>DMs</t>
  </si>
  <si>
    <t>Collegiate activity</t>
  </si>
  <si>
    <t>4 hours per class</t>
  </si>
  <si>
    <t>Prelim Marking</t>
  </si>
  <si>
    <t>Parents meetings (end on)</t>
  </si>
  <si>
    <t>All Staff meetings</t>
  </si>
  <si>
    <t>1 hour per meeting</t>
  </si>
  <si>
    <t>Departmental Meetings</t>
  </si>
  <si>
    <t xml:space="preserve">Trade Union meetings </t>
  </si>
  <si>
    <t>1 hour including prep and meeting</t>
  </si>
  <si>
    <t>5 hours</t>
  </si>
  <si>
    <t>xxxxxx SECONDARY SCHOOL -SCHOOL CORE CALENDAR 2018 - 2019</t>
  </si>
  <si>
    <t>Total 2019</t>
  </si>
  <si>
    <t>TOTAL</t>
  </si>
  <si>
    <t>Totals 2018</t>
  </si>
  <si>
    <t>HOL</t>
  </si>
  <si>
    <t>INSET</t>
  </si>
  <si>
    <t>Working Days</t>
  </si>
  <si>
    <t>1 &amp; 2</t>
  </si>
  <si>
    <t>Max Hrs</t>
  </si>
  <si>
    <t>Pri</t>
  </si>
  <si>
    <t>Sec</t>
  </si>
  <si>
    <t>Suggested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</si>
</sst>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\.m\.yy;@"/>
  </numFmts>
  <fonts count="25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rgb="FF0070C0"/>
      <name val="Arial"/>
      <family val="2"/>
    </font>
    <font>
      <sz val="9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00B0F0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color rgb="FF3F3F3F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rgb="FF9C6500"/>
      <name val="Calibri"/>
      <family val="2"/>
      <scheme val="minor"/>
    </font>
    <font>
      <sz val="10"/>
      <color rgb="FF9C6500"/>
      <name val="Times New Roman"/>
      <family val="1"/>
    </font>
    <font>
      <b/>
      <sz val="8"/>
      <name val="Arial"/>
      <family val="2"/>
    </font>
    <font>
      <sz val="7"/>
      <name val="Times New Roman"/>
      <family val="1"/>
    </font>
    <font>
      <sz val="10"/>
      <color rgb="FF9C650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rgb="FFFF0000"/>
      <name val="Arial"/>
      <family val="2"/>
    </font>
    <font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EB9C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9" fillId="11" borderId="4" applyNumberFormat="0" applyAlignment="0" applyProtection="0"/>
    <xf numFmtId="0" fontId="5" fillId="0" borderId="0"/>
    <xf numFmtId="0" fontId="17" fillId="18" borderId="0" applyNumberFormat="0" applyBorder="0" applyAlignment="0" applyProtection="0"/>
  </cellStyleXfs>
  <cellXfs count="15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16" fontId="4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9" fillId="0" borderId="0" xfId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4" fillId="14" borderId="1" xfId="0" applyFont="1" applyFill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4" fillId="0" borderId="0" xfId="1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justify"/>
    </xf>
    <xf numFmtId="0" fontId="4" fillId="0" borderId="2" xfId="0" applyFont="1" applyBorder="1"/>
    <xf numFmtId="0" fontId="4" fillId="0" borderId="7" xfId="0" applyFont="1" applyBorder="1"/>
    <xf numFmtId="0" fontId="12" fillId="13" borderId="2" xfId="0" applyFont="1" applyFill="1" applyBorder="1" applyAlignment="1">
      <alignment horizontal="center"/>
    </xf>
    <xf numFmtId="0" fontId="8" fillId="16" borderId="0" xfId="0" applyFont="1" applyFill="1"/>
    <xf numFmtId="0" fontId="0" fillId="7" borderId="1" xfId="0" applyFill="1" applyBorder="1" applyAlignment="1">
      <alignment horizontal="center" vertical="center"/>
    </xf>
    <xf numFmtId="0" fontId="12" fillId="17" borderId="0" xfId="0" applyFont="1" applyFill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2"/>
    <xf numFmtId="0" fontId="1" fillId="0" borderId="0" xfId="2" applyFont="1"/>
    <xf numFmtId="0" fontId="15" fillId="0" borderId="0" xfId="2" applyFont="1"/>
    <xf numFmtId="0" fontId="3" fillId="0" borderId="0" xfId="2" applyFont="1"/>
    <xf numFmtId="0" fontId="16" fillId="0" borderId="0" xfId="2" applyFont="1"/>
    <xf numFmtId="0" fontId="19" fillId="0" borderId="0" xfId="2" applyFont="1"/>
    <xf numFmtId="0" fontId="20" fillId="0" borderId="0" xfId="2" applyFont="1"/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/>
    <xf numFmtId="0" fontId="5" fillId="6" borderId="0" xfId="2" applyFill="1"/>
    <xf numFmtId="0" fontId="5" fillId="3" borderId="0" xfId="2" applyFill="1"/>
    <xf numFmtId="0" fontId="5" fillId="19" borderId="0" xfId="2" applyFill="1"/>
    <xf numFmtId="0" fontId="5" fillId="20" borderId="0" xfId="2" applyFill="1"/>
    <xf numFmtId="0" fontId="5" fillId="21" borderId="0" xfId="2" applyFill="1"/>
    <xf numFmtId="0" fontId="16" fillId="9" borderId="1" xfId="2" applyFont="1" applyFill="1" applyBorder="1"/>
    <xf numFmtId="0" fontId="16" fillId="0" borderId="1" xfId="2" applyFont="1" applyBorder="1"/>
    <xf numFmtId="0" fontId="15" fillId="0" borderId="1" xfId="2" applyFont="1" applyBorder="1"/>
    <xf numFmtId="0" fontId="5" fillId="0" borderId="1" xfId="2" applyBorder="1"/>
    <xf numFmtId="0" fontId="15" fillId="0" borderId="1" xfId="2" applyFont="1" applyBorder="1" applyAlignment="1">
      <alignment vertical="top"/>
    </xf>
    <xf numFmtId="0" fontId="21" fillId="0" borderId="1" xfId="3" applyNumberFormat="1" applyFont="1" applyFill="1" applyBorder="1"/>
    <xf numFmtId="0" fontId="21" fillId="0" borderId="0" xfId="3" applyNumberFormat="1" applyFont="1" applyFill="1"/>
    <xf numFmtId="0" fontId="21" fillId="0" borderId="1" xfId="3" applyFont="1" applyFill="1" applyBorder="1"/>
    <xf numFmtId="0" fontId="1" fillId="0" borderId="0" xfId="0" applyFont="1"/>
    <xf numFmtId="0" fontId="22" fillId="0" borderId="0" xfId="1" applyFont="1" applyFill="1" applyBorder="1" applyAlignment="1">
      <alignment horizontal="center" vertical="center"/>
    </xf>
    <xf numFmtId="0" fontId="18" fillId="0" borderId="0" xfId="3" applyFont="1" applyFill="1"/>
    <xf numFmtId="0" fontId="18" fillId="0" borderId="1" xfId="3" applyFont="1" applyFill="1" applyBorder="1"/>
    <xf numFmtId="0" fontId="21" fillId="0" borderId="0" xfId="3" applyFont="1" applyFill="1"/>
    <xf numFmtId="0" fontId="16" fillId="22" borderId="0" xfId="2" applyFont="1" applyFill="1"/>
    <xf numFmtId="0" fontId="23" fillId="23" borderId="1" xfId="0" applyFont="1" applyFill="1" applyBorder="1" applyAlignment="1">
      <alignment horizontal="center"/>
    </xf>
    <xf numFmtId="0" fontId="19" fillId="23" borderId="1" xfId="0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4" fillId="8" borderId="1" xfId="0" applyFont="1" applyFill="1" applyBorder="1" applyAlignment="1">
      <alignment horizontal="center"/>
    </xf>
    <xf numFmtId="0" fontId="8" fillId="15" borderId="0" xfId="0" applyFont="1" applyFill="1" applyAlignment="1">
      <alignment vertical="center"/>
    </xf>
    <xf numFmtId="0" fontId="8" fillId="10" borderId="0" xfId="0" applyFont="1" applyFill="1" applyAlignment="1">
      <alignment horizontal="center"/>
    </xf>
    <xf numFmtId="16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5" fontId="19" fillId="23" borderId="6" xfId="0" applyNumberFormat="1" applyFont="1" applyFill="1" applyBorder="1" applyAlignment="1">
      <alignment horizontal="center"/>
    </xf>
    <xf numFmtId="0" fontId="3" fillId="23" borderId="1" xfId="0" applyFont="1" applyFill="1" applyBorder="1" applyAlignment="1">
      <alignment horizontal="center"/>
    </xf>
    <xf numFmtId="165" fontId="19" fillId="3" borderId="6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0" fillId="23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0" xfId="2" applyAlignment="1">
      <alignment horizontal="center"/>
    </xf>
    <xf numFmtId="0" fontId="16" fillId="22" borderId="0" xfId="2" applyFont="1" applyFill="1" applyAlignment="1">
      <alignment horizontal="left"/>
    </xf>
    <xf numFmtId="164" fontId="16" fillId="0" borderId="1" xfId="2" applyNumberFormat="1" applyFont="1" applyBorder="1"/>
    <xf numFmtId="164" fontId="16" fillId="0" borderId="0" xfId="2" applyNumberFormat="1" applyFont="1"/>
    <xf numFmtId="0" fontId="23" fillId="3" borderId="2" xfId="0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2" applyFont="1" applyAlignment="1">
      <alignment horizontal="left"/>
    </xf>
    <xf numFmtId="0" fontId="5" fillId="0" borderId="0" xfId="2" applyAlignment="1">
      <alignment horizontal="right" vertical="center"/>
    </xf>
    <xf numFmtId="0" fontId="5" fillId="0" borderId="0" xfId="2" applyAlignment="1">
      <alignment vertical="center"/>
    </xf>
    <xf numFmtId="0" fontId="16" fillId="0" borderId="0" xfId="2" applyFont="1" applyFill="1"/>
    <xf numFmtId="164" fontId="16" fillId="0" borderId="0" xfId="2" applyNumberFormat="1" applyFont="1" applyFill="1"/>
    <xf numFmtId="164" fontId="16" fillId="0" borderId="0" xfId="3" applyNumberFormat="1" applyFont="1" applyFill="1"/>
    <xf numFmtId="0" fontId="15" fillId="0" borderId="0" xfId="2" applyFont="1" applyFill="1"/>
    <xf numFmtId="0" fontId="1" fillId="0" borderId="0" xfId="2" applyFont="1" applyFill="1"/>
    <xf numFmtId="164" fontId="16" fillId="3" borderId="0" xfId="2" applyNumberFormat="1" applyFont="1" applyFill="1"/>
    <xf numFmtId="164" fontId="16" fillId="3" borderId="0" xfId="3" applyNumberFormat="1" applyFont="1" applyFill="1"/>
    <xf numFmtId="0" fontId="23" fillId="23" borderId="2" xfId="0" applyFont="1" applyFill="1" applyBorder="1" applyAlignment="1">
      <alignment horizontal="center"/>
    </xf>
    <xf numFmtId="165" fontId="19" fillId="23" borderId="8" xfId="0" applyNumberFormat="1" applyFont="1" applyFill="1" applyBorder="1" applyAlignment="1">
      <alignment horizontal="center"/>
    </xf>
    <xf numFmtId="0" fontId="3" fillId="23" borderId="2" xfId="0" applyFont="1" applyFill="1" applyBorder="1" applyAlignment="1">
      <alignment horizontal="center"/>
    </xf>
    <xf numFmtId="0" fontId="21" fillId="0" borderId="2" xfId="3" applyFont="1" applyFill="1" applyBorder="1"/>
    <xf numFmtId="0" fontId="19" fillId="0" borderId="7" xfId="0" applyFont="1" applyBorder="1" applyAlignment="1">
      <alignment horizontal="center"/>
    </xf>
    <xf numFmtId="165" fontId="19" fillId="23" borderId="9" xfId="0" applyNumberFormat="1" applyFont="1" applyFill="1" applyBorder="1" applyAlignment="1">
      <alignment horizontal="center"/>
    </xf>
    <xf numFmtId="0" fontId="3" fillId="23" borderId="7" xfId="0" applyFont="1" applyFill="1" applyBorder="1" applyAlignment="1">
      <alignment horizontal="center"/>
    </xf>
    <xf numFmtId="164" fontId="16" fillId="0" borderId="7" xfId="2" applyNumberFormat="1" applyFont="1" applyBorder="1"/>
    <xf numFmtId="0" fontId="21" fillId="0" borderId="10" xfId="3" applyFont="1" applyFill="1" applyBorder="1"/>
    <xf numFmtId="0" fontId="23" fillId="0" borderId="10" xfId="0" applyFont="1" applyFill="1" applyBorder="1" applyAlignment="1">
      <alignment horizontal="center"/>
    </xf>
    <xf numFmtId="165" fontId="19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0" xfId="0" applyFont="1" applyFill="1" applyBorder="1"/>
    <xf numFmtId="0" fontId="16" fillId="0" borderId="0" xfId="2" applyFont="1" applyBorder="1"/>
    <xf numFmtId="0" fontId="3" fillId="0" borderId="0" xfId="0" applyFont="1" applyBorder="1"/>
    <xf numFmtId="0" fontId="0" fillId="0" borderId="0" xfId="0" applyBorder="1"/>
    <xf numFmtId="0" fontId="5" fillId="0" borderId="0" xfId="0" applyFont="1" applyBorder="1"/>
    <xf numFmtId="0" fontId="19" fillId="0" borderId="0" xfId="0" applyFont="1" applyBorder="1"/>
    <xf numFmtId="0" fontId="3" fillId="0" borderId="0" xfId="0" applyFont="1" applyFill="1" applyBorder="1"/>
    <xf numFmtId="0" fontId="19" fillId="0" borderId="0" xfId="0" applyFont="1" applyBorder="1" applyAlignment="1">
      <alignment horizontal="center"/>
    </xf>
    <xf numFmtId="0" fontId="5" fillId="0" borderId="0" xfId="2" applyBorder="1"/>
    <xf numFmtId="0" fontId="1" fillId="0" borderId="0" xfId="2" applyFont="1" applyBorder="1"/>
    <xf numFmtId="0" fontId="3" fillId="23" borderId="1" xfId="0" applyFont="1" applyFill="1" applyBorder="1"/>
    <xf numFmtId="0" fontId="3" fillId="3" borderId="1" xfId="0" applyFont="1" applyFill="1" applyBorder="1"/>
    <xf numFmtId="0" fontId="5" fillId="3" borderId="1" xfId="0" applyFont="1" applyFill="1" applyBorder="1"/>
    <xf numFmtId="0" fontId="0" fillId="3" borderId="1" xfId="0" applyFill="1" applyBorder="1"/>
    <xf numFmtId="0" fontId="19" fillId="23" borderId="1" xfId="0" applyFont="1" applyFill="1" applyBorder="1"/>
    <xf numFmtId="1" fontId="16" fillId="0" borderId="1" xfId="2" applyNumberFormat="1" applyFont="1" applyBorder="1"/>
  </cellXfs>
  <cellStyles count="4">
    <cellStyle name="Neutral 2" xfId="3" xr:uid="{00000000-0005-0000-0000-000000000000}"/>
    <cellStyle name="Normal" xfId="0" builtinId="0"/>
    <cellStyle name="Normal 2" xfId="2" xr:uid="{00000000-0005-0000-0000-000002000000}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25400</xdr:colOff>
      <xdr:row>10</xdr:row>
      <xdr:rowOff>139700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813800" y="227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25400</xdr:colOff>
      <xdr:row>11</xdr:row>
      <xdr:rowOff>139700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486900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25400</xdr:colOff>
      <xdr:row>19</xdr:row>
      <xdr:rowOff>139700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4369850-8B4E-45A4-A746-962FC2CDBFCB}"/>
            </a:ext>
          </a:extLst>
        </xdr:cNvPr>
        <xdr:cNvSpPr txBox="1"/>
      </xdr:nvSpPr>
      <xdr:spPr>
        <a:xfrm>
          <a:off x="7835900" y="223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25400</xdr:colOff>
      <xdr:row>19</xdr:row>
      <xdr:rowOff>139700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8016E92-6114-4035-A5F7-4950014E6794}"/>
            </a:ext>
          </a:extLst>
        </xdr:cNvPr>
        <xdr:cNvSpPr txBox="1"/>
      </xdr:nvSpPr>
      <xdr:spPr>
        <a:xfrm>
          <a:off x="7835900" y="223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25400</xdr:colOff>
      <xdr:row>19</xdr:row>
      <xdr:rowOff>139700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1CBDC5A-84E1-439F-9020-F965F4C0C6AA}"/>
            </a:ext>
          </a:extLst>
        </xdr:cNvPr>
        <xdr:cNvSpPr txBox="1"/>
      </xdr:nvSpPr>
      <xdr:spPr>
        <a:xfrm>
          <a:off x="7835900" y="223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13</xdr:col>
      <xdr:colOff>25400</xdr:colOff>
      <xdr:row>19</xdr:row>
      <xdr:rowOff>139700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57C1294-3411-4A3A-AE93-A75C014888B4}"/>
            </a:ext>
          </a:extLst>
        </xdr:cNvPr>
        <xdr:cNvSpPr txBox="1"/>
      </xdr:nvSpPr>
      <xdr:spPr>
        <a:xfrm>
          <a:off x="7835900" y="223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25400</xdr:colOff>
      <xdr:row>20</xdr:row>
      <xdr:rowOff>139700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EDE01FA-C732-4DB3-96CE-9C0264001BE9}"/>
            </a:ext>
          </a:extLst>
        </xdr:cNvPr>
        <xdr:cNvSpPr txBox="1"/>
      </xdr:nvSpPr>
      <xdr:spPr>
        <a:xfrm>
          <a:off x="7835900" y="223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25400</xdr:colOff>
      <xdr:row>20</xdr:row>
      <xdr:rowOff>139700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DB0F22D-3B37-430F-BDCF-177FB053DABD}"/>
            </a:ext>
          </a:extLst>
        </xdr:cNvPr>
        <xdr:cNvSpPr txBox="1"/>
      </xdr:nvSpPr>
      <xdr:spPr>
        <a:xfrm>
          <a:off x="7835900" y="223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25400</xdr:colOff>
      <xdr:row>20</xdr:row>
      <xdr:rowOff>139700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925876A-071D-4661-8879-EE647FE0416A}"/>
            </a:ext>
          </a:extLst>
        </xdr:cNvPr>
        <xdr:cNvSpPr txBox="1"/>
      </xdr:nvSpPr>
      <xdr:spPr>
        <a:xfrm>
          <a:off x="7835900" y="223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25400</xdr:colOff>
      <xdr:row>20</xdr:row>
      <xdr:rowOff>139700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D9F6FFA3-25AB-4F7A-9D6C-29255710E742}"/>
            </a:ext>
          </a:extLst>
        </xdr:cNvPr>
        <xdr:cNvSpPr txBox="1"/>
      </xdr:nvSpPr>
      <xdr:spPr>
        <a:xfrm>
          <a:off x="7835900" y="223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13</xdr:col>
      <xdr:colOff>25400</xdr:colOff>
      <xdr:row>20</xdr:row>
      <xdr:rowOff>139700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D4C70FC-E47D-41FA-AB34-5B5C98F1C741}"/>
            </a:ext>
          </a:extLst>
        </xdr:cNvPr>
        <xdr:cNvSpPr txBox="1"/>
      </xdr:nvSpPr>
      <xdr:spPr>
        <a:xfrm>
          <a:off x="7835900" y="223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A2:BD40"/>
  <sheetViews>
    <sheetView tabSelected="1" zoomScale="110" zoomScaleNormal="110" zoomScalePageLayoutView="85" workbookViewId="0">
      <selection activeCell="AW25" sqref="AW25"/>
    </sheetView>
  </sheetViews>
  <sheetFormatPr defaultColWidth="9.109375" defaultRowHeight="13.2" x14ac:dyDescent="0.25"/>
  <cols>
    <col min="1" max="1" width="13.109375" style="56" customWidth="1"/>
    <col min="2" max="45" width="6.77734375" style="56" customWidth="1"/>
    <col min="46" max="48" width="5.6640625" style="56" customWidth="1"/>
    <col min="49" max="49" width="5.6640625" style="57" customWidth="1"/>
    <col min="50" max="50" width="3.33203125" style="56" customWidth="1"/>
    <col min="51" max="51" width="6.6640625" style="56" customWidth="1"/>
    <col min="52" max="52" width="6.5546875" style="56" customWidth="1"/>
    <col min="53" max="54" width="3.33203125" style="56" customWidth="1"/>
    <col min="55" max="55" width="24.33203125" style="56" customWidth="1"/>
    <col min="56" max="56" width="49.33203125" style="56" customWidth="1"/>
    <col min="57" max="72" width="4.6640625" style="56" customWidth="1"/>
    <col min="73" max="192" width="5.6640625" style="56" customWidth="1"/>
    <col min="193" max="16384" width="9.109375" style="56"/>
  </cols>
  <sheetData>
    <row r="2" spans="1:56" x14ac:dyDescent="0.25">
      <c r="A2" s="61" t="s">
        <v>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</row>
    <row r="3" spans="1:56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</row>
    <row r="4" spans="1:56" ht="15.9" customHeight="1" x14ac:dyDescent="0.25">
      <c r="A4" s="86" t="s">
        <v>67</v>
      </c>
      <c r="B4" s="87">
        <v>1</v>
      </c>
      <c r="C4" s="87">
        <f t="shared" ref="C4:AO4" si="0">B4+1</f>
        <v>2</v>
      </c>
      <c r="D4" s="87">
        <f t="shared" si="0"/>
        <v>3</v>
      </c>
      <c r="E4" s="87">
        <f t="shared" si="0"/>
        <v>4</v>
      </c>
      <c r="F4" s="87">
        <f t="shared" si="0"/>
        <v>5</v>
      </c>
      <c r="G4" s="87">
        <f t="shared" si="0"/>
        <v>6</v>
      </c>
      <c r="H4" s="87">
        <f t="shared" si="0"/>
        <v>7</v>
      </c>
      <c r="I4" s="87">
        <f t="shared" si="0"/>
        <v>8</v>
      </c>
      <c r="J4" s="87">
        <f t="shared" si="0"/>
        <v>9</v>
      </c>
      <c r="K4" s="100"/>
      <c r="L4" s="87">
        <v>10</v>
      </c>
      <c r="M4" s="87">
        <f t="shared" si="0"/>
        <v>11</v>
      </c>
      <c r="N4" s="87">
        <f t="shared" si="0"/>
        <v>12</v>
      </c>
      <c r="O4" s="87">
        <f t="shared" si="0"/>
        <v>13</v>
      </c>
      <c r="P4" s="87">
        <f t="shared" si="0"/>
        <v>14</v>
      </c>
      <c r="Q4" s="87">
        <f t="shared" si="0"/>
        <v>15</v>
      </c>
      <c r="R4" s="87">
        <f t="shared" si="0"/>
        <v>16</v>
      </c>
      <c r="S4" s="87">
        <f t="shared" si="0"/>
        <v>17</v>
      </c>
      <c r="T4" s="87">
        <f t="shared" si="0"/>
        <v>18</v>
      </c>
      <c r="U4" s="108" t="s">
        <v>90</v>
      </c>
      <c r="V4" s="109"/>
      <c r="W4" s="87">
        <v>19</v>
      </c>
      <c r="X4" s="87">
        <f t="shared" si="0"/>
        <v>20</v>
      </c>
      <c r="Y4" s="87">
        <f t="shared" si="0"/>
        <v>21</v>
      </c>
      <c r="Z4" s="87">
        <f t="shared" si="0"/>
        <v>22</v>
      </c>
      <c r="AA4" s="87">
        <f t="shared" si="0"/>
        <v>23</v>
      </c>
      <c r="AB4" s="87">
        <f t="shared" si="0"/>
        <v>24</v>
      </c>
      <c r="AC4" s="87">
        <f t="shared" si="0"/>
        <v>25</v>
      </c>
      <c r="AD4" s="87">
        <f t="shared" si="0"/>
        <v>26</v>
      </c>
      <c r="AE4" s="87">
        <f t="shared" si="0"/>
        <v>27</v>
      </c>
      <c r="AF4" s="87">
        <f t="shared" si="0"/>
        <v>28</v>
      </c>
      <c r="AG4" s="87">
        <f t="shared" si="0"/>
        <v>29</v>
      </c>
      <c r="AH4" s="87">
        <f t="shared" si="0"/>
        <v>30</v>
      </c>
      <c r="AI4" s="108" t="s">
        <v>90</v>
      </c>
      <c r="AJ4" s="109"/>
      <c r="AK4" s="87">
        <v>31</v>
      </c>
      <c r="AL4" s="87">
        <f t="shared" si="0"/>
        <v>32</v>
      </c>
      <c r="AM4" s="87">
        <f t="shared" si="0"/>
        <v>33</v>
      </c>
      <c r="AN4" s="87">
        <f t="shared" si="0"/>
        <v>34</v>
      </c>
      <c r="AO4" s="87">
        <f t="shared" si="0"/>
        <v>35</v>
      </c>
      <c r="AP4" s="87">
        <f t="shared" ref="AP4" si="1">AO4+1</f>
        <v>36</v>
      </c>
      <c r="AQ4" s="87">
        <f t="shared" ref="AQ4" si="2">AP4+1</f>
        <v>37</v>
      </c>
      <c r="AR4" s="87">
        <f t="shared" ref="AR4" si="3">AQ4+1</f>
        <v>38</v>
      </c>
      <c r="AS4" s="87">
        <f t="shared" ref="AS4:AU4" si="4">AR4+1</f>
        <v>39</v>
      </c>
      <c r="AT4" s="87">
        <f t="shared" si="4"/>
        <v>40</v>
      </c>
      <c r="AU4" s="122">
        <f t="shared" si="4"/>
        <v>41</v>
      </c>
      <c r="AV4" s="131"/>
      <c r="AW4" s="126" t="s">
        <v>88</v>
      </c>
    </row>
    <row r="5" spans="1:56" ht="15.9" customHeight="1" x14ac:dyDescent="0.25">
      <c r="A5" s="86" t="s">
        <v>66</v>
      </c>
      <c r="B5" s="96">
        <v>45152</v>
      </c>
      <c r="C5" s="96">
        <f t="shared" ref="C5:AU5" si="5">B5+7</f>
        <v>45159</v>
      </c>
      <c r="D5" s="96">
        <f t="shared" si="5"/>
        <v>45166</v>
      </c>
      <c r="E5" s="96">
        <f t="shared" si="5"/>
        <v>45173</v>
      </c>
      <c r="F5" s="96">
        <f t="shared" si="5"/>
        <v>45180</v>
      </c>
      <c r="G5" s="96">
        <f t="shared" si="5"/>
        <v>45187</v>
      </c>
      <c r="H5" s="96">
        <f t="shared" si="5"/>
        <v>45194</v>
      </c>
      <c r="I5" s="96">
        <f t="shared" si="5"/>
        <v>45201</v>
      </c>
      <c r="J5" s="96">
        <f t="shared" si="5"/>
        <v>45208</v>
      </c>
      <c r="K5" s="98">
        <f t="shared" si="5"/>
        <v>45215</v>
      </c>
      <c r="L5" s="96">
        <f t="shared" si="5"/>
        <v>45222</v>
      </c>
      <c r="M5" s="96">
        <f t="shared" si="5"/>
        <v>45229</v>
      </c>
      <c r="N5" s="96">
        <f t="shared" si="5"/>
        <v>45236</v>
      </c>
      <c r="O5" s="96">
        <f t="shared" si="5"/>
        <v>45243</v>
      </c>
      <c r="P5" s="96">
        <f t="shared" si="5"/>
        <v>45250</v>
      </c>
      <c r="Q5" s="96">
        <f t="shared" si="5"/>
        <v>45257</v>
      </c>
      <c r="R5" s="96">
        <f t="shared" si="5"/>
        <v>45264</v>
      </c>
      <c r="S5" s="96">
        <f t="shared" si="5"/>
        <v>45271</v>
      </c>
      <c r="T5" s="96">
        <f t="shared" si="5"/>
        <v>45278</v>
      </c>
      <c r="U5" s="98">
        <f t="shared" si="5"/>
        <v>45285</v>
      </c>
      <c r="V5" s="98">
        <f t="shared" si="5"/>
        <v>45292</v>
      </c>
      <c r="W5" s="96">
        <f t="shared" si="5"/>
        <v>45299</v>
      </c>
      <c r="X5" s="96">
        <f t="shared" si="5"/>
        <v>45306</v>
      </c>
      <c r="Y5" s="96">
        <f t="shared" si="5"/>
        <v>45313</v>
      </c>
      <c r="Z5" s="96">
        <f t="shared" si="5"/>
        <v>45320</v>
      </c>
      <c r="AA5" s="96">
        <f t="shared" si="5"/>
        <v>45327</v>
      </c>
      <c r="AB5" s="96">
        <f t="shared" si="5"/>
        <v>45334</v>
      </c>
      <c r="AC5" s="96">
        <f t="shared" si="5"/>
        <v>45341</v>
      </c>
      <c r="AD5" s="96">
        <f t="shared" si="5"/>
        <v>45348</v>
      </c>
      <c r="AE5" s="96">
        <f t="shared" si="5"/>
        <v>45355</v>
      </c>
      <c r="AF5" s="96">
        <f t="shared" si="5"/>
        <v>45362</v>
      </c>
      <c r="AG5" s="96">
        <f t="shared" si="5"/>
        <v>45369</v>
      </c>
      <c r="AH5" s="96">
        <f t="shared" si="5"/>
        <v>45376</v>
      </c>
      <c r="AI5" s="98">
        <f t="shared" si="5"/>
        <v>45383</v>
      </c>
      <c r="AJ5" s="98">
        <f t="shared" si="5"/>
        <v>45390</v>
      </c>
      <c r="AK5" s="96">
        <f t="shared" si="5"/>
        <v>45397</v>
      </c>
      <c r="AL5" s="96">
        <f t="shared" si="5"/>
        <v>45404</v>
      </c>
      <c r="AM5" s="96">
        <f t="shared" si="5"/>
        <v>45411</v>
      </c>
      <c r="AN5" s="96">
        <f t="shared" si="5"/>
        <v>45418</v>
      </c>
      <c r="AO5" s="96">
        <f t="shared" si="5"/>
        <v>45425</v>
      </c>
      <c r="AP5" s="96">
        <f t="shared" si="5"/>
        <v>45432</v>
      </c>
      <c r="AQ5" s="96">
        <f t="shared" si="5"/>
        <v>45439</v>
      </c>
      <c r="AR5" s="96">
        <f t="shared" si="5"/>
        <v>45446</v>
      </c>
      <c r="AS5" s="96">
        <f t="shared" si="5"/>
        <v>45453</v>
      </c>
      <c r="AT5" s="96">
        <f t="shared" si="5"/>
        <v>45460</v>
      </c>
      <c r="AU5" s="123">
        <f t="shared" si="5"/>
        <v>45467</v>
      </c>
      <c r="AV5" s="132"/>
      <c r="AW5" s="127"/>
    </row>
    <row r="6" spans="1:56" s="104" customFormat="1" ht="15.9" customHeight="1" x14ac:dyDescent="0.25">
      <c r="A6" s="105" t="s">
        <v>91</v>
      </c>
      <c r="B6" s="97" t="s">
        <v>93</v>
      </c>
      <c r="C6" s="97"/>
      <c r="D6" s="97"/>
      <c r="E6" s="97"/>
      <c r="F6" s="97"/>
      <c r="G6" s="97"/>
      <c r="H6" s="97"/>
      <c r="I6" s="97"/>
      <c r="J6" s="97"/>
      <c r="K6" s="99"/>
      <c r="L6" s="97">
        <v>3</v>
      </c>
      <c r="M6" s="97"/>
      <c r="N6" s="97"/>
      <c r="O6" s="97"/>
      <c r="P6" s="97"/>
      <c r="Q6" s="97"/>
      <c r="R6" s="97"/>
      <c r="S6" s="97"/>
      <c r="T6" s="97"/>
      <c r="U6" s="101"/>
      <c r="V6" s="99"/>
      <c r="W6" s="97"/>
      <c r="X6" s="97"/>
      <c r="Y6" s="102"/>
      <c r="Z6" s="102"/>
      <c r="AA6" s="97"/>
      <c r="AB6" s="97">
        <v>4</v>
      </c>
      <c r="AC6" s="97"/>
      <c r="AD6" s="97"/>
      <c r="AE6" s="97"/>
      <c r="AF6" s="97"/>
      <c r="AG6" s="102"/>
      <c r="AH6" s="102"/>
      <c r="AI6" s="103"/>
      <c r="AJ6" s="40"/>
      <c r="AK6" s="102"/>
      <c r="AL6" s="102"/>
      <c r="AM6" s="97">
        <v>5</v>
      </c>
      <c r="AN6" s="88"/>
      <c r="AO6" s="97"/>
      <c r="AP6" s="97"/>
      <c r="AQ6" s="97"/>
      <c r="AR6" s="97"/>
      <c r="AS6" s="97"/>
      <c r="AT6" s="97"/>
      <c r="AU6" s="124"/>
      <c r="AV6" s="133"/>
      <c r="AW6" s="128"/>
      <c r="AY6" s="112" t="s">
        <v>95</v>
      </c>
      <c r="AZ6" s="112" t="s">
        <v>96</v>
      </c>
    </row>
    <row r="7" spans="1:56" ht="15.9" customHeight="1" x14ac:dyDescent="0.25">
      <c r="A7" s="86" t="s">
        <v>92</v>
      </c>
      <c r="B7" s="144">
        <v>3</v>
      </c>
      <c r="C7" s="144">
        <v>5</v>
      </c>
      <c r="D7" s="144">
        <v>5</v>
      </c>
      <c r="E7" s="144">
        <v>5</v>
      </c>
      <c r="F7" s="144">
        <v>5</v>
      </c>
      <c r="G7" s="145">
        <v>4</v>
      </c>
      <c r="H7" s="145">
        <v>4</v>
      </c>
      <c r="I7" s="144">
        <v>5</v>
      </c>
      <c r="J7" s="144">
        <v>5</v>
      </c>
      <c r="K7" s="145"/>
      <c r="L7" s="144">
        <v>4</v>
      </c>
      <c r="M7" s="144">
        <v>5</v>
      </c>
      <c r="N7" s="144">
        <v>5</v>
      </c>
      <c r="O7" s="144">
        <v>5</v>
      </c>
      <c r="P7" s="144">
        <v>5</v>
      </c>
      <c r="Q7" s="145">
        <v>4</v>
      </c>
      <c r="R7" s="144">
        <v>5</v>
      </c>
      <c r="S7" s="144">
        <v>5</v>
      </c>
      <c r="T7" s="144">
        <v>5</v>
      </c>
      <c r="U7" s="101"/>
      <c r="V7" s="145"/>
      <c r="W7" s="144">
        <v>5</v>
      </c>
      <c r="X7" s="144">
        <v>5</v>
      </c>
      <c r="Y7" s="144">
        <v>5</v>
      </c>
      <c r="Z7" s="144">
        <v>5</v>
      </c>
      <c r="AA7" s="144">
        <v>5</v>
      </c>
      <c r="AB7" s="145">
        <v>2</v>
      </c>
      <c r="AC7" s="144">
        <v>5</v>
      </c>
      <c r="AD7" s="144">
        <v>5</v>
      </c>
      <c r="AE7" s="144">
        <v>5</v>
      </c>
      <c r="AF7" s="144">
        <v>5</v>
      </c>
      <c r="AG7" s="144">
        <v>5</v>
      </c>
      <c r="AH7" s="144">
        <v>4</v>
      </c>
      <c r="AI7" s="146"/>
      <c r="AJ7" s="147"/>
      <c r="AK7" s="144">
        <v>5</v>
      </c>
      <c r="AL7" s="144">
        <v>5</v>
      </c>
      <c r="AM7" s="144">
        <v>4</v>
      </c>
      <c r="AN7" s="145">
        <v>4</v>
      </c>
      <c r="AO7" s="144">
        <v>5</v>
      </c>
      <c r="AP7" s="145">
        <v>4</v>
      </c>
      <c r="AQ7" s="145">
        <v>4</v>
      </c>
      <c r="AR7" s="144">
        <v>5</v>
      </c>
      <c r="AS7" s="144">
        <v>5</v>
      </c>
      <c r="AT7" s="144">
        <v>5</v>
      </c>
      <c r="AU7" s="144">
        <v>4</v>
      </c>
      <c r="AV7" s="134"/>
      <c r="AW7" s="148">
        <f>SUM(B7:AU7)</f>
        <v>190</v>
      </c>
      <c r="AY7" s="57" t="s">
        <v>74</v>
      </c>
      <c r="AZ7" s="57" t="s">
        <v>74</v>
      </c>
      <c r="BC7" s="56" t="s">
        <v>76</v>
      </c>
      <c r="BD7" s="56" t="s">
        <v>97</v>
      </c>
    </row>
    <row r="8" spans="1:56" s="142" customFormat="1" ht="15.9" customHeight="1" x14ac:dyDescent="0.25">
      <c r="A8" s="135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7"/>
      <c r="Z8" s="137"/>
      <c r="AA8" s="136"/>
      <c r="AB8" s="136"/>
      <c r="AC8" s="136"/>
      <c r="AD8" s="136"/>
      <c r="AE8" s="136"/>
      <c r="AF8" s="136"/>
      <c r="AG8" s="137"/>
      <c r="AH8" s="137"/>
      <c r="AI8" s="138"/>
      <c r="AJ8" s="137"/>
      <c r="AK8" s="137"/>
      <c r="AL8" s="137"/>
      <c r="AM8" s="139"/>
      <c r="AN8" s="139"/>
      <c r="AO8" s="136"/>
      <c r="AP8" s="136"/>
      <c r="AQ8" s="136"/>
      <c r="AR8" s="136"/>
      <c r="AS8" s="136"/>
      <c r="AT8" s="136"/>
      <c r="AU8" s="136"/>
      <c r="AV8" s="140"/>
      <c r="AW8" s="141"/>
      <c r="AY8" s="143"/>
    </row>
    <row r="9" spans="1:56" ht="15.9" customHeight="1" x14ac:dyDescent="0.3">
      <c r="A9" s="73" t="s">
        <v>64</v>
      </c>
      <c r="B9" s="75"/>
      <c r="C9" s="75"/>
      <c r="D9" s="75"/>
      <c r="E9" s="75"/>
      <c r="F9" s="75"/>
      <c r="G9" s="75"/>
      <c r="H9" s="75"/>
      <c r="I9" s="76"/>
      <c r="J9" s="75"/>
      <c r="K9" s="75"/>
      <c r="L9" s="75"/>
      <c r="M9" s="77"/>
      <c r="N9" s="75"/>
      <c r="O9" s="75"/>
      <c r="P9" s="75"/>
      <c r="Q9" s="75"/>
      <c r="R9" s="78"/>
      <c r="S9" s="76"/>
      <c r="T9" s="76"/>
      <c r="U9" s="75"/>
      <c r="V9" s="74"/>
      <c r="W9" s="76"/>
      <c r="X9" s="8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6"/>
      <c r="AP9" s="76"/>
      <c r="AQ9" s="76"/>
      <c r="AR9" s="76"/>
      <c r="AS9" s="76"/>
      <c r="AT9" s="80"/>
      <c r="AU9" s="80"/>
      <c r="AV9" s="130"/>
      <c r="AW9" s="106">
        <f>SUM(B9:AT9)</f>
        <v>0</v>
      </c>
      <c r="AY9" s="56">
        <v>40</v>
      </c>
      <c r="AZ9" s="56">
        <v>40</v>
      </c>
      <c r="BC9" s="56" t="s">
        <v>10</v>
      </c>
      <c r="BD9" s="56" t="s">
        <v>77</v>
      </c>
    </row>
    <row r="10" spans="1:56" ht="15.9" customHeight="1" x14ac:dyDescent="0.3">
      <c r="A10" s="73" t="s">
        <v>62</v>
      </c>
      <c r="B10" s="75"/>
      <c r="C10" s="75"/>
      <c r="D10" s="75"/>
      <c r="E10" s="75"/>
      <c r="F10" s="75"/>
      <c r="G10" s="75"/>
      <c r="H10" s="75"/>
      <c r="I10" s="76"/>
      <c r="J10" s="75"/>
      <c r="K10" s="75"/>
      <c r="L10" s="75"/>
      <c r="M10" s="75"/>
      <c r="N10" s="75"/>
      <c r="O10" s="75"/>
      <c r="P10" s="77"/>
      <c r="Q10" s="75"/>
      <c r="R10" s="78"/>
      <c r="S10" s="76"/>
      <c r="T10" s="76"/>
      <c r="U10" s="75"/>
      <c r="V10" s="75"/>
      <c r="W10" s="76"/>
      <c r="X10" s="84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6"/>
      <c r="AP10" s="76"/>
      <c r="AQ10" s="76"/>
      <c r="AR10" s="76"/>
      <c r="AS10" s="76"/>
      <c r="AT10" s="80"/>
      <c r="AU10" s="125"/>
      <c r="AV10" s="130"/>
      <c r="AW10" s="129">
        <f>SUM(B10:AT10)</f>
        <v>0</v>
      </c>
      <c r="AY10" s="113">
        <v>55</v>
      </c>
      <c r="AZ10" s="114">
        <v>70</v>
      </c>
      <c r="BC10" s="56" t="s">
        <v>78</v>
      </c>
      <c r="BD10" s="56" t="s">
        <v>77</v>
      </c>
    </row>
    <row r="11" spans="1:56" ht="15.9" customHeight="1" x14ac:dyDescent="0.3">
      <c r="A11" s="74" t="s">
        <v>60</v>
      </c>
      <c r="B11" s="75"/>
      <c r="C11" s="75"/>
      <c r="D11" s="75"/>
      <c r="E11" s="75"/>
      <c r="F11" s="75"/>
      <c r="G11" s="75"/>
      <c r="H11" s="75"/>
      <c r="I11" s="76"/>
      <c r="J11" s="75"/>
      <c r="K11" s="75"/>
      <c r="L11" s="75"/>
      <c r="M11" s="75"/>
      <c r="N11" s="75"/>
      <c r="O11" s="75"/>
      <c r="P11" s="75"/>
      <c r="Q11" s="75"/>
      <c r="R11" s="78"/>
      <c r="S11" s="76"/>
      <c r="T11" s="76"/>
      <c r="U11" s="75"/>
      <c r="V11" s="75"/>
      <c r="W11" s="76"/>
      <c r="X11" s="84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6"/>
      <c r="AP11" s="76"/>
      <c r="AQ11" s="76"/>
      <c r="AR11" s="76"/>
      <c r="AS11" s="76"/>
      <c r="AT11" s="80"/>
      <c r="AU11" s="125"/>
      <c r="AV11" s="130"/>
      <c r="AW11" s="129">
        <f>SUM(B11:AT11)</f>
        <v>0</v>
      </c>
      <c r="AY11" s="113"/>
      <c r="AZ11" s="114"/>
      <c r="BC11" s="56" t="s">
        <v>79</v>
      </c>
      <c r="BD11" s="56" t="s">
        <v>85</v>
      </c>
    </row>
    <row r="12" spans="1:56" ht="15.9" customHeight="1" x14ac:dyDescent="0.3">
      <c r="A12" s="60"/>
      <c r="B12" s="58"/>
      <c r="C12" s="58"/>
      <c r="D12" s="58"/>
      <c r="E12" s="58"/>
      <c r="F12" s="58"/>
      <c r="G12" s="58"/>
      <c r="H12" s="58"/>
      <c r="J12" s="58"/>
      <c r="K12" s="58"/>
      <c r="L12" s="58"/>
      <c r="M12" s="58"/>
      <c r="N12" s="58"/>
      <c r="O12" s="58"/>
      <c r="P12" s="58"/>
      <c r="Q12" s="58"/>
      <c r="R12" s="79"/>
      <c r="U12" s="58"/>
      <c r="V12" s="58"/>
      <c r="X12" s="83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T12" s="85"/>
      <c r="AU12" s="85"/>
      <c r="AV12" s="130"/>
      <c r="AW12" s="107"/>
      <c r="BC12" s="56" t="s">
        <v>80</v>
      </c>
      <c r="BD12" s="56" t="s">
        <v>81</v>
      </c>
    </row>
    <row r="13" spans="1:56" ht="15.9" customHeight="1" x14ac:dyDescent="0.3">
      <c r="A13" s="74" t="s">
        <v>75</v>
      </c>
      <c r="B13" s="75"/>
      <c r="C13" s="75"/>
      <c r="D13" s="75"/>
      <c r="E13" s="75"/>
      <c r="F13" s="75"/>
      <c r="G13" s="75"/>
      <c r="H13" s="75"/>
      <c r="I13" s="76"/>
      <c r="J13" s="75"/>
      <c r="K13" s="75"/>
      <c r="L13" s="75"/>
      <c r="M13" s="75"/>
      <c r="N13" s="75"/>
      <c r="O13" s="75"/>
      <c r="P13" s="75"/>
      <c r="Q13" s="75"/>
      <c r="R13" s="78"/>
      <c r="S13" s="76"/>
      <c r="T13" s="76"/>
      <c r="U13" s="75"/>
      <c r="V13" s="75"/>
      <c r="W13" s="76"/>
      <c r="X13" s="84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6"/>
      <c r="AP13" s="76"/>
      <c r="AQ13" s="76"/>
      <c r="AR13" s="76"/>
      <c r="AS13" s="76"/>
      <c r="AT13" s="80"/>
      <c r="AU13" s="125"/>
      <c r="AV13" s="130"/>
      <c r="AW13" s="129">
        <f t="shared" ref="AW13:AW22" si="6">SUM(B13:AT13)</f>
        <v>0</v>
      </c>
      <c r="AZ13" s="56">
        <v>20</v>
      </c>
      <c r="BC13" s="56" t="s">
        <v>82</v>
      </c>
      <c r="BD13" s="56" t="s">
        <v>81</v>
      </c>
    </row>
    <row r="14" spans="1:56" ht="15.9" customHeight="1" x14ac:dyDescent="0.3">
      <c r="A14" s="73" t="s">
        <v>65</v>
      </c>
      <c r="B14" s="75"/>
      <c r="C14" s="75"/>
      <c r="D14" s="75"/>
      <c r="E14" s="75"/>
      <c r="F14" s="75"/>
      <c r="G14" s="75"/>
      <c r="H14" s="75"/>
      <c r="I14" s="76"/>
      <c r="J14" s="75"/>
      <c r="K14" s="75"/>
      <c r="L14" s="75"/>
      <c r="M14" s="77"/>
      <c r="N14" s="75"/>
      <c r="O14" s="75"/>
      <c r="P14" s="75"/>
      <c r="Q14" s="75"/>
      <c r="R14" s="80"/>
      <c r="S14" s="76"/>
      <c r="T14" s="76"/>
      <c r="U14" s="75"/>
      <c r="V14" s="75"/>
      <c r="W14" s="76"/>
      <c r="X14" s="84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6"/>
      <c r="AP14" s="76"/>
      <c r="AQ14" s="76"/>
      <c r="AR14" s="76"/>
      <c r="AS14" s="76"/>
      <c r="AT14" s="80"/>
      <c r="AU14" s="125"/>
      <c r="AV14" s="130"/>
      <c r="AW14" s="129">
        <f t="shared" si="6"/>
        <v>0</v>
      </c>
      <c r="AY14" s="56">
        <v>30</v>
      </c>
      <c r="AZ14" s="56">
        <v>30</v>
      </c>
      <c r="BC14" s="56" t="s">
        <v>83</v>
      </c>
      <c r="BD14" s="56" t="s">
        <v>81</v>
      </c>
    </row>
    <row r="15" spans="1:56" ht="15.9" customHeight="1" x14ac:dyDescent="0.3">
      <c r="A15" s="74" t="s">
        <v>61</v>
      </c>
      <c r="B15" s="75"/>
      <c r="C15" s="75"/>
      <c r="D15" s="75"/>
      <c r="E15" s="75"/>
      <c r="F15" s="75"/>
      <c r="G15" s="75"/>
      <c r="H15" s="75"/>
      <c r="I15" s="76"/>
      <c r="J15" s="75"/>
      <c r="K15" s="75"/>
      <c r="L15" s="75"/>
      <c r="M15" s="75"/>
      <c r="N15" s="75"/>
      <c r="O15" s="75"/>
      <c r="P15" s="77"/>
      <c r="Q15" s="75"/>
      <c r="R15" s="78"/>
      <c r="S15" s="76"/>
      <c r="T15" s="76"/>
      <c r="U15" s="75"/>
      <c r="V15" s="75"/>
      <c r="W15" s="76"/>
      <c r="X15" s="84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6"/>
      <c r="AP15" s="76"/>
      <c r="AQ15" s="76"/>
      <c r="AR15" s="76"/>
      <c r="AS15" s="76"/>
      <c r="AT15" s="80"/>
      <c r="AU15" s="125"/>
      <c r="AV15" s="130"/>
      <c r="AW15" s="129">
        <f t="shared" si="6"/>
        <v>0</v>
      </c>
      <c r="AY15" s="56">
        <v>25</v>
      </c>
      <c r="BC15" s="56" t="s">
        <v>30</v>
      </c>
      <c r="BD15" s="56" t="s">
        <v>84</v>
      </c>
    </row>
    <row r="16" spans="1:56" ht="15.9" customHeight="1" x14ac:dyDescent="0.3">
      <c r="A16" s="73" t="s">
        <v>63</v>
      </c>
      <c r="B16" s="75"/>
      <c r="C16" s="75"/>
      <c r="D16" s="75"/>
      <c r="E16" s="75"/>
      <c r="F16" s="75"/>
      <c r="G16" s="75"/>
      <c r="H16" s="75"/>
      <c r="I16" s="76"/>
      <c r="J16" s="75"/>
      <c r="K16" s="75"/>
      <c r="L16" s="75"/>
      <c r="M16" s="77"/>
      <c r="N16" s="75"/>
      <c r="O16" s="75"/>
      <c r="P16" s="77"/>
      <c r="Q16" s="75"/>
      <c r="R16" s="78"/>
      <c r="S16" s="76"/>
      <c r="T16" s="76"/>
      <c r="U16" s="75"/>
      <c r="V16" s="75"/>
      <c r="W16" s="76"/>
      <c r="X16" s="84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6"/>
      <c r="AP16" s="76"/>
      <c r="AQ16" s="76"/>
      <c r="AR16" s="76"/>
      <c r="AS16" s="76"/>
      <c r="AT16" s="80"/>
      <c r="AU16" s="125"/>
      <c r="AV16" s="130"/>
      <c r="AW16" s="129">
        <f t="shared" si="6"/>
        <v>0</v>
      </c>
      <c r="AY16" s="56">
        <v>10</v>
      </c>
    </row>
    <row r="17" spans="1:52" ht="15.9" customHeight="1" x14ac:dyDescent="0.3">
      <c r="A17" s="74" t="s">
        <v>59</v>
      </c>
      <c r="B17" s="75"/>
      <c r="C17" s="75"/>
      <c r="D17" s="75"/>
      <c r="E17" s="75"/>
      <c r="F17" s="75"/>
      <c r="G17" s="75"/>
      <c r="H17" s="75"/>
      <c r="I17" s="76"/>
      <c r="J17" s="75"/>
      <c r="K17" s="75"/>
      <c r="L17" s="75"/>
      <c r="M17" s="75"/>
      <c r="N17" s="75"/>
      <c r="O17" s="75"/>
      <c r="P17" s="75"/>
      <c r="Q17" s="75"/>
      <c r="R17" s="78"/>
      <c r="S17" s="76"/>
      <c r="T17" s="76"/>
      <c r="U17" s="75"/>
      <c r="V17" s="75"/>
      <c r="W17" s="76"/>
      <c r="X17" s="8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6"/>
      <c r="AP17" s="76"/>
      <c r="AQ17" s="76"/>
      <c r="AR17" s="76"/>
      <c r="AS17" s="76"/>
      <c r="AT17" s="80"/>
      <c r="AU17" s="125"/>
      <c r="AV17" s="130"/>
      <c r="AW17" s="129">
        <f t="shared" si="6"/>
        <v>0</v>
      </c>
      <c r="AY17" s="56">
        <v>16</v>
      </c>
      <c r="AZ17" s="56">
        <v>16</v>
      </c>
    </row>
    <row r="18" spans="1:52" ht="15.9" customHeight="1" x14ac:dyDescent="0.3">
      <c r="A18" s="74" t="s">
        <v>58</v>
      </c>
      <c r="B18" s="75"/>
      <c r="C18" s="75"/>
      <c r="D18" s="75"/>
      <c r="E18" s="75"/>
      <c r="F18" s="75"/>
      <c r="G18" s="75"/>
      <c r="H18" s="75"/>
      <c r="I18" s="76"/>
      <c r="J18" s="75"/>
      <c r="K18" s="75"/>
      <c r="L18" s="75"/>
      <c r="M18" s="75"/>
      <c r="N18" s="75"/>
      <c r="O18" s="75"/>
      <c r="P18" s="75"/>
      <c r="Q18" s="75"/>
      <c r="R18" s="78"/>
      <c r="S18" s="76"/>
      <c r="T18" s="76"/>
      <c r="U18" s="75"/>
      <c r="V18" s="75"/>
      <c r="W18" s="76"/>
      <c r="X18" s="84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6"/>
      <c r="AP18" s="76"/>
      <c r="AQ18" s="76"/>
      <c r="AR18" s="76"/>
      <c r="AS18" s="76"/>
      <c r="AT18" s="80"/>
      <c r="AU18" s="125"/>
      <c r="AV18" s="130"/>
      <c r="AW18" s="129">
        <f t="shared" si="6"/>
        <v>0</v>
      </c>
    </row>
    <row r="19" spans="1:52" ht="15.9" customHeight="1" x14ac:dyDescent="0.3">
      <c r="A19" s="74" t="s">
        <v>30</v>
      </c>
      <c r="B19" s="75"/>
      <c r="C19" s="75"/>
      <c r="D19" s="75"/>
      <c r="E19" s="75"/>
      <c r="F19" s="75"/>
      <c r="G19" s="75"/>
      <c r="H19" s="75"/>
      <c r="I19" s="76"/>
      <c r="J19" s="75"/>
      <c r="K19" s="75"/>
      <c r="L19" s="75"/>
      <c r="M19" s="75"/>
      <c r="N19" s="75"/>
      <c r="O19" s="75"/>
      <c r="P19" s="75"/>
      <c r="Q19" s="75"/>
      <c r="R19" s="78"/>
      <c r="S19" s="76"/>
      <c r="T19" s="76"/>
      <c r="U19" s="75"/>
      <c r="V19" s="75"/>
      <c r="W19" s="76"/>
      <c r="X19" s="84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6"/>
      <c r="AP19" s="76"/>
      <c r="AQ19" s="76"/>
      <c r="AR19" s="76"/>
      <c r="AS19" s="76"/>
      <c r="AT19" s="80"/>
      <c r="AU19" s="125"/>
      <c r="AV19" s="130"/>
      <c r="AW19" s="129">
        <f t="shared" si="6"/>
        <v>0</v>
      </c>
    </row>
    <row r="20" spans="1:52" ht="15.9" customHeight="1" x14ac:dyDescent="0.3">
      <c r="A20" s="74" t="s">
        <v>57</v>
      </c>
      <c r="B20" s="75"/>
      <c r="C20" s="75"/>
      <c r="D20" s="75"/>
      <c r="E20" s="75"/>
      <c r="F20" s="75"/>
      <c r="G20" s="75"/>
      <c r="H20" s="75"/>
      <c r="I20" s="76"/>
      <c r="J20" s="75"/>
      <c r="K20" s="75"/>
      <c r="L20" s="75"/>
      <c r="M20" s="75"/>
      <c r="N20" s="75"/>
      <c r="O20" s="75"/>
      <c r="P20" s="75"/>
      <c r="Q20" s="75"/>
      <c r="R20" s="78"/>
      <c r="S20" s="76"/>
      <c r="T20" s="76"/>
      <c r="U20" s="75"/>
      <c r="V20" s="75"/>
      <c r="W20" s="76"/>
      <c r="X20" s="84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6"/>
      <c r="AP20" s="76"/>
      <c r="AQ20" s="76"/>
      <c r="AR20" s="76"/>
      <c r="AS20" s="76"/>
      <c r="AT20" s="80"/>
      <c r="AU20" s="125"/>
      <c r="AV20" s="130"/>
      <c r="AW20" s="129">
        <f t="shared" si="6"/>
        <v>0</v>
      </c>
    </row>
    <row r="21" spans="1:52" ht="15.9" customHeight="1" x14ac:dyDescent="0.3">
      <c r="A21" s="74" t="s">
        <v>56</v>
      </c>
      <c r="B21" s="75"/>
      <c r="C21" s="75"/>
      <c r="D21" s="75"/>
      <c r="E21" s="75"/>
      <c r="F21" s="75"/>
      <c r="G21" s="75"/>
      <c r="H21" s="75"/>
      <c r="I21" s="76"/>
      <c r="J21" s="75"/>
      <c r="K21" s="75"/>
      <c r="L21" s="75"/>
      <c r="M21" s="75"/>
      <c r="N21" s="75"/>
      <c r="O21" s="75"/>
      <c r="P21" s="75"/>
      <c r="Q21" s="75"/>
      <c r="R21" s="78"/>
      <c r="S21" s="76"/>
      <c r="T21" s="76"/>
      <c r="U21" s="75"/>
      <c r="V21" s="75"/>
      <c r="W21" s="76"/>
      <c r="X21" s="84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6"/>
      <c r="AP21" s="76"/>
      <c r="AQ21" s="76"/>
      <c r="AR21" s="76"/>
      <c r="AS21" s="76"/>
      <c r="AT21" s="80"/>
      <c r="AU21" s="125"/>
      <c r="AV21" s="130"/>
      <c r="AW21" s="129">
        <f t="shared" si="6"/>
        <v>0</v>
      </c>
    </row>
    <row r="22" spans="1:52" ht="13.8" x14ac:dyDescent="0.3">
      <c r="A22" s="74" t="s">
        <v>55</v>
      </c>
      <c r="B22" s="75"/>
      <c r="C22" s="75"/>
      <c r="D22" s="75"/>
      <c r="E22" s="75"/>
      <c r="F22" s="75"/>
      <c r="G22" s="75"/>
      <c r="H22" s="75"/>
      <c r="I22" s="76"/>
      <c r="J22" s="75"/>
      <c r="K22" s="75"/>
      <c r="L22" s="75"/>
      <c r="M22" s="75"/>
      <c r="N22" s="75"/>
      <c r="O22" s="75"/>
      <c r="P22" s="75"/>
      <c r="Q22" s="75"/>
      <c r="R22" s="78"/>
      <c r="S22" s="76"/>
      <c r="T22" s="76"/>
      <c r="U22" s="75"/>
      <c r="V22" s="75"/>
      <c r="W22" s="76"/>
      <c r="X22" s="84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6"/>
      <c r="AP22" s="76"/>
      <c r="AQ22" s="76"/>
      <c r="AR22" s="76"/>
      <c r="AS22" s="76"/>
      <c r="AT22" s="80"/>
      <c r="AU22" s="125"/>
      <c r="AV22" s="130"/>
      <c r="AW22" s="129">
        <f t="shared" si="6"/>
        <v>0</v>
      </c>
      <c r="AY22" s="56">
        <v>19</v>
      </c>
      <c r="AZ22" s="56">
        <v>19</v>
      </c>
    </row>
    <row r="23" spans="1:52" ht="13.8" x14ac:dyDescent="0.3">
      <c r="A23" s="62"/>
      <c r="B23" s="58"/>
      <c r="C23" s="58"/>
      <c r="D23" s="58"/>
      <c r="E23" s="58"/>
      <c r="F23" s="58"/>
      <c r="G23" s="58"/>
      <c r="H23" s="58"/>
      <c r="J23" s="58"/>
      <c r="K23" s="58"/>
      <c r="L23" s="58"/>
      <c r="M23" s="58"/>
      <c r="N23" s="58"/>
      <c r="O23" s="58"/>
      <c r="P23" s="58"/>
      <c r="Q23" s="58"/>
      <c r="R23" s="79"/>
      <c r="U23" s="58"/>
      <c r="V23" s="58"/>
      <c r="X23" s="83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T23" s="85"/>
      <c r="AU23" s="85"/>
      <c r="AV23" s="85"/>
      <c r="AW23" s="60"/>
      <c r="AY23" s="56">
        <f>SUM(AY9:AY22)</f>
        <v>195</v>
      </c>
      <c r="AZ23" s="56">
        <f>SUM(AZ9:AZ22)</f>
        <v>195</v>
      </c>
    </row>
    <row r="24" spans="1:52" ht="19.95" customHeight="1" x14ac:dyDescent="0.25">
      <c r="A24" s="115" t="s">
        <v>94</v>
      </c>
      <c r="B24" s="58">
        <f>B7</f>
        <v>3</v>
      </c>
      <c r="C24" s="58">
        <f t="shared" ref="C24:AU24" si="7">C7</f>
        <v>5</v>
      </c>
      <c r="D24" s="58">
        <f t="shared" si="7"/>
        <v>5</v>
      </c>
      <c r="E24" s="58">
        <f t="shared" si="7"/>
        <v>5</v>
      </c>
      <c r="F24" s="58">
        <f t="shared" si="7"/>
        <v>5</v>
      </c>
      <c r="G24" s="58">
        <f t="shared" si="7"/>
        <v>4</v>
      </c>
      <c r="H24" s="58">
        <f t="shared" si="7"/>
        <v>4</v>
      </c>
      <c r="I24" s="58">
        <f t="shared" si="7"/>
        <v>5</v>
      </c>
      <c r="J24" s="58">
        <f t="shared" si="7"/>
        <v>5</v>
      </c>
      <c r="K24" s="118"/>
      <c r="L24" s="58">
        <f t="shared" si="7"/>
        <v>4</v>
      </c>
      <c r="M24" s="58">
        <f t="shared" si="7"/>
        <v>5</v>
      </c>
      <c r="N24" s="58">
        <f t="shared" si="7"/>
        <v>5</v>
      </c>
      <c r="O24" s="58">
        <f t="shared" si="7"/>
        <v>5</v>
      </c>
      <c r="P24" s="58">
        <f t="shared" si="7"/>
        <v>5</v>
      </c>
      <c r="Q24" s="58">
        <f t="shared" si="7"/>
        <v>4</v>
      </c>
      <c r="R24" s="58">
        <f t="shared" si="7"/>
        <v>5</v>
      </c>
      <c r="S24" s="58">
        <f t="shared" si="7"/>
        <v>5</v>
      </c>
      <c r="T24" s="58">
        <f t="shared" si="7"/>
        <v>5</v>
      </c>
      <c r="U24" s="118"/>
      <c r="V24" s="118"/>
      <c r="W24" s="58">
        <f t="shared" si="7"/>
        <v>5</v>
      </c>
      <c r="X24" s="58">
        <f t="shared" si="7"/>
        <v>5</v>
      </c>
      <c r="Y24" s="58">
        <f t="shared" si="7"/>
        <v>5</v>
      </c>
      <c r="Z24" s="58">
        <f t="shared" si="7"/>
        <v>5</v>
      </c>
      <c r="AA24" s="58">
        <f t="shared" si="7"/>
        <v>5</v>
      </c>
      <c r="AB24" s="58">
        <f t="shared" si="7"/>
        <v>2</v>
      </c>
      <c r="AC24" s="58">
        <f t="shared" si="7"/>
        <v>5</v>
      </c>
      <c r="AD24" s="58">
        <f t="shared" si="7"/>
        <v>5</v>
      </c>
      <c r="AE24" s="58">
        <f t="shared" si="7"/>
        <v>5</v>
      </c>
      <c r="AF24" s="58">
        <f t="shared" si="7"/>
        <v>5</v>
      </c>
      <c r="AG24" s="58">
        <f t="shared" si="7"/>
        <v>5</v>
      </c>
      <c r="AH24" s="58">
        <f t="shared" si="7"/>
        <v>4</v>
      </c>
      <c r="AI24" s="118"/>
      <c r="AJ24" s="118"/>
      <c r="AK24" s="58">
        <f t="shared" si="7"/>
        <v>5</v>
      </c>
      <c r="AL24" s="58">
        <f t="shared" si="7"/>
        <v>5</v>
      </c>
      <c r="AM24" s="58">
        <f t="shared" si="7"/>
        <v>4</v>
      </c>
      <c r="AN24" s="58">
        <f t="shared" si="7"/>
        <v>4</v>
      </c>
      <c r="AO24" s="58">
        <f t="shared" si="7"/>
        <v>5</v>
      </c>
      <c r="AP24" s="58">
        <f t="shared" si="7"/>
        <v>4</v>
      </c>
      <c r="AQ24" s="58">
        <f t="shared" si="7"/>
        <v>4</v>
      </c>
      <c r="AR24" s="58">
        <f t="shared" si="7"/>
        <v>5</v>
      </c>
      <c r="AS24" s="58">
        <f t="shared" si="7"/>
        <v>5</v>
      </c>
      <c r="AT24" s="58">
        <f t="shared" si="7"/>
        <v>5</v>
      </c>
      <c r="AU24" s="58">
        <f t="shared" si="7"/>
        <v>4</v>
      </c>
      <c r="AV24" s="58"/>
      <c r="AW24" s="149">
        <f>SUM(B24:AU24)</f>
        <v>190</v>
      </c>
    </row>
    <row r="25" spans="1:52" s="119" customFormat="1" ht="19.95" customHeight="1" x14ac:dyDescent="0.25">
      <c r="A25" s="115" t="s">
        <v>54</v>
      </c>
      <c r="B25" s="120">
        <f t="shared" ref="B25:X25" si="8">SUM(B9:B22)</f>
        <v>0</v>
      </c>
      <c r="C25" s="120">
        <f t="shared" si="8"/>
        <v>0</v>
      </c>
      <c r="D25" s="120">
        <f t="shared" si="8"/>
        <v>0</v>
      </c>
      <c r="E25" s="120">
        <f t="shared" si="8"/>
        <v>0</v>
      </c>
      <c r="F25" s="120">
        <f t="shared" si="8"/>
        <v>0</v>
      </c>
      <c r="G25" s="120">
        <f t="shared" si="8"/>
        <v>0</v>
      </c>
      <c r="H25" s="120">
        <f t="shared" si="8"/>
        <v>0</v>
      </c>
      <c r="I25" s="120">
        <f t="shared" si="8"/>
        <v>0</v>
      </c>
      <c r="J25" s="120">
        <f t="shared" si="8"/>
        <v>0</v>
      </c>
      <c r="K25" s="116"/>
      <c r="L25" s="120">
        <f t="shared" si="8"/>
        <v>0</v>
      </c>
      <c r="M25" s="120">
        <f t="shared" si="8"/>
        <v>0</v>
      </c>
      <c r="N25" s="120">
        <f t="shared" si="8"/>
        <v>0</v>
      </c>
      <c r="O25" s="120">
        <f t="shared" si="8"/>
        <v>0</v>
      </c>
      <c r="P25" s="120">
        <f t="shared" si="8"/>
        <v>0</v>
      </c>
      <c r="Q25" s="120">
        <f t="shared" si="8"/>
        <v>0</v>
      </c>
      <c r="R25" s="121">
        <f t="shared" si="8"/>
        <v>0</v>
      </c>
      <c r="S25" s="120">
        <f t="shared" si="8"/>
        <v>0</v>
      </c>
      <c r="T25" s="120">
        <f t="shared" si="8"/>
        <v>0</v>
      </c>
      <c r="U25" s="116"/>
      <c r="V25" s="116"/>
      <c r="W25" s="120">
        <f t="shared" si="8"/>
        <v>0</v>
      </c>
      <c r="X25" s="120">
        <f t="shared" si="8"/>
        <v>0</v>
      </c>
      <c r="Y25" s="120">
        <f t="shared" ref="Y25:AU25" si="9">SUM(Y9:Y22)</f>
        <v>0</v>
      </c>
      <c r="Z25" s="120">
        <f t="shared" si="9"/>
        <v>0</v>
      </c>
      <c r="AA25" s="120">
        <f t="shared" si="9"/>
        <v>0</v>
      </c>
      <c r="AB25" s="120">
        <f t="shared" si="9"/>
        <v>0</v>
      </c>
      <c r="AC25" s="120">
        <f t="shared" si="9"/>
        <v>0</v>
      </c>
      <c r="AD25" s="120">
        <f t="shared" si="9"/>
        <v>0</v>
      </c>
      <c r="AE25" s="120">
        <f t="shared" si="9"/>
        <v>0</v>
      </c>
      <c r="AF25" s="120">
        <f t="shared" si="9"/>
        <v>0</v>
      </c>
      <c r="AG25" s="120">
        <f t="shared" si="9"/>
        <v>0</v>
      </c>
      <c r="AH25" s="120">
        <f t="shared" si="9"/>
        <v>0</v>
      </c>
      <c r="AI25" s="116"/>
      <c r="AJ25" s="116"/>
      <c r="AK25" s="120">
        <f t="shared" si="9"/>
        <v>0</v>
      </c>
      <c r="AL25" s="120">
        <f t="shared" si="9"/>
        <v>0</v>
      </c>
      <c r="AM25" s="120">
        <f t="shared" si="9"/>
        <v>0</v>
      </c>
      <c r="AN25" s="120">
        <f t="shared" si="9"/>
        <v>0</v>
      </c>
      <c r="AO25" s="120">
        <f t="shared" si="9"/>
        <v>0</v>
      </c>
      <c r="AP25" s="120">
        <f t="shared" si="9"/>
        <v>0</v>
      </c>
      <c r="AQ25" s="120">
        <f t="shared" si="9"/>
        <v>0</v>
      </c>
      <c r="AR25" s="120">
        <f t="shared" si="9"/>
        <v>0</v>
      </c>
      <c r="AS25" s="120">
        <f t="shared" si="9"/>
        <v>0</v>
      </c>
      <c r="AT25" s="120">
        <f t="shared" si="9"/>
        <v>0</v>
      </c>
      <c r="AU25" s="120">
        <f t="shared" si="9"/>
        <v>0</v>
      </c>
      <c r="AV25" s="118"/>
      <c r="AW25" s="116">
        <f>SUM(B25:AT25)</f>
        <v>0</v>
      </c>
    </row>
    <row r="26" spans="1:52" s="119" customFormat="1" ht="19.95" customHeight="1" x14ac:dyDescent="0.25">
      <c r="A26" s="115"/>
      <c r="B26" s="116" t="str">
        <f>IF(B25&gt;B24,"Over", "")</f>
        <v/>
      </c>
      <c r="C26" s="116" t="str">
        <f t="shared" ref="C26:L26" si="10">IF(C25&gt;C24,"Over", "")</f>
        <v/>
      </c>
      <c r="D26" s="116" t="str">
        <f t="shared" si="10"/>
        <v/>
      </c>
      <c r="E26" s="116" t="str">
        <f t="shared" si="10"/>
        <v/>
      </c>
      <c r="F26" s="116" t="str">
        <f t="shared" si="10"/>
        <v/>
      </c>
      <c r="G26" s="116" t="str">
        <f t="shared" si="10"/>
        <v/>
      </c>
      <c r="H26" s="116" t="str">
        <f t="shared" si="10"/>
        <v/>
      </c>
      <c r="I26" s="116" t="str">
        <f t="shared" si="10"/>
        <v/>
      </c>
      <c r="J26" s="116" t="str">
        <f t="shared" si="10"/>
        <v/>
      </c>
      <c r="K26" s="116"/>
      <c r="L26" s="116" t="str">
        <f t="shared" si="10"/>
        <v/>
      </c>
      <c r="M26" s="116" t="str">
        <f t="shared" ref="M26" si="11">IF(M25&gt;M24,"Over", "")</f>
        <v/>
      </c>
      <c r="N26" s="116" t="str">
        <f t="shared" ref="N26" si="12">IF(N25&gt;N24,"Over", "")</f>
        <v/>
      </c>
      <c r="O26" s="116" t="str">
        <f t="shared" ref="O26" si="13">IF(O25&gt;O24,"Over", "")</f>
        <v/>
      </c>
      <c r="P26" s="116" t="str">
        <f t="shared" ref="P26" si="14">IF(P25&gt;P24,"Over", "")</f>
        <v/>
      </c>
      <c r="Q26" s="116" t="str">
        <f t="shared" ref="Q26" si="15">IF(Q25&gt;Q24,"Over", "")</f>
        <v/>
      </c>
      <c r="R26" s="116" t="str">
        <f t="shared" ref="R26" si="16">IF(R25&gt;R24,"Over", "")</f>
        <v/>
      </c>
      <c r="S26" s="116" t="str">
        <f t="shared" ref="S26" si="17">IF(S25&gt;S24,"Over", "")</f>
        <v/>
      </c>
      <c r="T26" s="116" t="str">
        <f t="shared" ref="T26" si="18">IF(T25&gt;T24,"Over", "")</f>
        <v/>
      </c>
      <c r="U26" s="116"/>
      <c r="V26" s="116"/>
      <c r="W26" s="116" t="str">
        <f t="shared" ref="W26" si="19">IF(W25&gt;W24,"Over", "")</f>
        <v/>
      </c>
      <c r="X26" s="116" t="str">
        <f t="shared" ref="X26" si="20">IF(X25&gt;X24,"Over", "")</f>
        <v/>
      </c>
      <c r="Y26" s="116" t="str">
        <f t="shared" ref="Y26" si="21">IF(Y25&gt;Y24,"Over", "")</f>
        <v/>
      </c>
      <c r="Z26" s="116" t="str">
        <f t="shared" ref="Z26" si="22">IF(Z25&gt;Z24,"Over", "")</f>
        <v/>
      </c>
      <c r="AA26" s="116" t="str">
        <f t="shared" ref="AA26" si="23">IF(AA25&gt;AA24,"Over", "")</f>
        <v/>
      </c>
      <c r="AB26" s="116" t="str">
        <f t="shared" ref="AB26" si="24">IF(AB25&gt;AB24,"Over", "")</f>
        <v/>
      </c>
      <c r="AC26" s="116" t="str">
        <f t="shared" ref="AC26" si="25">IF(AC25&gt;AC24,"Over", "")</f>
        <v/>
      </c>
      <c r="AD26" s="116" t="str">
        <f t="shared" ref="AD26" si="26">IF(AD25&gt;AD24,"Over", "")</f>
        <v/>
      </c>
      <c r="AE26" s="116" t="str">
        <f t="shared" ref="AE26" si="27">IF(AE25&gt;AE24,"Over", "")</f>
        <v/>
      </c>
      <c r="AF26" s="116" t="str">
        <f t="shared" ref="AF26" si="28">IF(AF25&gt;AF24,"Over", "")</f>
        <v/>
      </c>
      <c r="AG26" s="116" t="str">
        <f t="shared" ref="AG26" si="29">IF(AG25&gt;AG24,"Over", "")</f>
        <v/>
      </c>
      <c r="AH26" s="116" t="str">
        <f t="shared" ref="AH26" si="30">IF(AH25&gt;AH24,"Over", "")</f>
        <v/>
      </c>
      <c r="AI26" s="116"/>
      <c r="AJ26" s="116"/>
      <c r="AK26" s="116" t="str">
        <f t="shared" ref="AK26" si="31">IF(AK25&gt;AK24,"Over", "")</f>
        <v/>
      </c>
      <c r="AL26" s="116" t="str">
        <f t="shared" ref="AL26" si="32">IF(AL25&gt;AL24,"Over", "")</f>
        <v/>
      </c>
      <c r="AM26" s="116" t="str">
        <f t="shared" ref="AM26" si="33">IF(AM25&gt;AM24,"Over", "")</f>
        <v/>
      </c>
      <c r="AN26" s="116" t="str">
        <f t="shared" ref="AN26" si="34">IF(AN25&gt;AN24,"Over", "")</f>
        <v/>
      </c>
      <c r="AO26" s="116" t="str">
        <f t="shared" ref="AO26" si="35">IF(AO25&gt;AO24,"Over", "")</f>
        <v/>
      </c>
      <c r="AP26" s="116" t="str">
        <f t="shared" ref="AP26" si="36">IF(AP25&gt;AP24,"Over", "")</f>
        <v/>
      </c>
      <c r="AQ26" s="116" t="str">
        <f t="shared" ref="AQ26" si="37">IF(AQ25&gt;AQ24,"Over", "")</f>
        <v/>
      </c>
      <c r="AR26" s="116" t="str">
        <f t="shared" ref="AR26" si="38">IF(AR25&gt;AR24,"Over", "")</f>
        <v/>
      </c>
      <c r="AS26" s="116" t="str">
        <f t="shared" ref="AS26" si="39">IF(AS25&gt;AS24,"Over", "")</f>
        <v/>
      </c>
      <c r="AT26" s="116" t="str">
        <f t="shared" ref="AT26" si="40">IF(AT25&gt;AT24,"Over", "")</f>
        <v/>
      </c>
      <c r="AU26" s="116" t="str">
        <f t="shared" ref="AU26" si="41">IF(AU25&gt;AU24,"Over", "")</f>
        <v/>
      </c>
      <c r="AV26" s="118"/>
      <c r="AW26" s="116"/>
    </row>
    <row r="27" spans="1:52" s="119" customFormat="1" ht="19.95" customHeight="1" x14ac:dyDescent="0.25">
      <c r="A27" s="115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7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8"/>
      <c r="AW27" s="116"/>
    </row>
    <row r="28" spans="1:52" x14ac:dyDescent="0.25">
      <c r="A28" s="57" t="s">
        <v>53</v>
      </c>
    </row>
    <row r="29" spans="1:52" x14ac:dyDescent="0.25">
      <c r="O29" s="57"/>
      <c r="U29" s="57"/>
      <c r="V29" s="57"/>
      <c r="AB29" s="57"/>
      <c r="AJ29" s="57"/>
    </row>
    <row r="30" spans="1:52" x14ac:dyDescent="0.25">
      <c r="A30" s="60" t="s">
        <v>52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</row>
    <row r="31" spans="1:52" x14ac:dyDescent="0.25">
      <c r="A31" s="58" t="s">
        <v>51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</row>
    <row r="32" spans="1:52" x14ac:dyDescent="0.25">
      <c r="A32" s="58" t="s">
        <v>50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</row>
    <row r="33" spans="1:28" x14ac:dyDescent="0.2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</row>
    <row r="34" spans="1:28" x14ac:dyDescent="0.25">
      <c r="A34" s="58" t="s">
        <v>49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S34" s="58"/>
      <c r="T34" s="58"/>
      <c r="U34" s="58"/>
      <c r="V34" s="58"/>
      <c r="W34" s="58"/>
      <c r="X34" s="58"/>
      <c r="Y34" s="58"/>
      <c r="Z34" s="58"/>
      <c r="AA34" s="58"/>
      <c r="AB34" s="58"/>
    </row>
    <row r="36" spans="1:28" x14ac:dyDescent="0.25">
      <c r="A36" s="56" t="s">
        <v>69</v>
      </c>
      <c r="C36" s="68"/>
    </row>
    <row r="37" spans="1:28" x14ac:dyDescent="0.25">
      <c r="A37" s="56" t="s">
        <v>70</v>
      </c>
      <c r="C37" s="69"/>
    </row>
    <row r="38" spans="1:28" x14ac:dyDescent="0.25">
      <c r="A38" s="56" t="s">
        <v>71</v>
      </c>
      <c r="C38" s="70"/>
    </row>
    <row r="39" spans="1:28" x14ac:dyDescent="0.25">
      <c r="A39" s="56" t="s">
        <v>72</v>
      </c>
      <c r="C39" s="71"/>
    </row>
    <row r="40" spans="1:28" x14ac:dyDescent="0.25">
      <c r="A40" s="56" t="s">
        <v>73</v>
      </c>
      <c r="C40" s="72"/>
    </row>
  </sheetData>
  <mergeCells count="4">
    <mergeCell ref="U4:V4"/>
    <mergeCell ref="AI4:AJ4"/>
    <mergeCell ref="AY10:AY11"/>
    <mergeCell ref="AZ10:AZ11"/>
  </mergeCells>
  <printOptions gridLines="1" gridLinesSet="0"/>
  <pageMargins left="0.74803149606299213" right="0.55118110236220474" top="0.98425196850393704" bottom="0.98425196850393704" header="0.51181102362204722" footer="0.51181102362204722"/>
  <pageSetup paperSize="9" orientation="landscape" r:id="rId1"/>
  <headerFooter alignWithMargins="0">
    <oddHeader xml:space="preserve">&amp;LSchool_____________________________________________
&amp;R&amp;"Arial,Bold"Glasgow  Collegiate Calendar  
Session 2017-2018&amp;"Arial,Regular"
</oddHeader>
    <oddFooter xml:space="preserve">&amp;L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9"/>
  <sheetViews>
    <sheetView zoomScale="80" zoomScaleNormal="80" workbookViewId="0">
      <selection activeCell="O34" sqref="O34"/>
    </sheetView>
  </sheetViews>
  <sheetFormatPr defaultColWidth="9.109375" defaultRowHeight="13.8" x14ac:dyDescent="0.25"/>
  <cols>
    <col min="1" max="1" width="13.44140625" style="3" customWidth="1"/>
    <col min="2" max="2" width="15" style="2" customWidth="1"/>
    <col min="3" max="3" width="14.6640625" style="2" customWidth="1"/>
    <col min="4" max="4" width="12.44140625" style="2" customWidth="1"/>
    <col min="5" max="5" width="9.88671875" style="2" customWidth="1"/>
    <col min="6" max="6" width="12.44140625" style="2" customWidth="1"/>
    <col min="7" max="7" width="5.33203125" style="2" bestFit="1" customWidth="1"/>
    <col min="8" max="8" width="7" style="2" customWidth="1"/>
    <col min="9" max="9" width="12.33203125" style="3" customWidth="1"/>
    <col min="10" max="10" width="14.5546875" style="2" customWidth="1"/>
    <col min="11" max="11" width="15.109375" style="2" customWidth="1"/>
    <col min="12" max="12" width="14.33203125" style="2" customWidth="1"/>
    <col min="13" max="13" width="12.88671875" style="2" customWidth="1"/>
    <col min="14" max="14" width="11.5546875" style="2" customWidth="1"/>
    <col min="15" max="15" width="7.5546875" style="2" customWidth="1"/>
    <col min="16" max="16" width="5.6640625" style="11" customWidth="1"/>
    <col min="17" max="17" width="6.44140625" style="2" customWidth="1"/>
    <col min="18" max="16384" width="9.109375" style="2"/>
  </cols>
  <sheetData>
    <row r="1" spans="1:26" s="1" customFormat="1" ht="17.399999999999999" x14ac:dyDescent="0.3">
      <c r="A1" s="110" t="s">
        <v>86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Q1" s="2"/>
      <c r="R1" s="2"/>
    </row>
    <row r="2" spans="1:26" x14ac:dyDescent="0.25">
      <c r="A2" s="4">
        <v>2018</v>
      </c>
      <c r="B2" s="4" t="s">
        <v>0</v>
      </c>
      <c r="C2" s="4" t="s">
        <v>1</v>
      </c>
      <c r="D2" s="4" t="s">
        <v>4</v>
      </c>
      <c r="E2" s="4" t="s">
        <v>3</v>
      </c>
      <c r="F2" s="4" t="s">
        <v>2</v>
      </c>
      <c r="G2" s="17" t="s">
        <v>12</v>
      </c>
      <c r="H2" s="17" t="s">
        <v>36</v>
      </c>
      <c r="I2" s="4">
        <v>2019</v>
      </c>
      <c r="J2" s="4" t="s">
        <v>5</v>
      </c>
      <c r="K2" s="4" t="s">
        <v>1</v>
      </c>
      <c r="L2" s="4" t="s">
        <v>6</v>
      </c>
      <c r="M2" s="4" t="s">
        <v>3</v>
      </c>
      <c r="N2" s="4" t="s">
        <v>2</v>
      </c>
      <c r="O2" s="18" t="s">
        <v>12</v>
      </c>
      <c r="P2" s="18" t="s">
        <v>36</v>
      </c>
      <c r="S2" s="41" t="s">
        <v>23</v>
      </c>
      <c r="T2" s="42" t="s">
        <v>27</v>
      </c>
      <c r="X2" s="40">
        <v>2</v>
      </c>
      <c r="Y2" s="38" t="s">
        <v>24</v>
      </c>
      <c r="Z2"/>
    </row>
    <row r="3" spans="1:26" x14ac:dyDescent="0.25">
      <c r="A3" s="25" t="s">
        <v>13</v>
      </c>
      <c r="B3" s="24"/>
      <c r="C3" s="24"/>
      <c r="D3" s="24"/>
      <c r="E3" s="24"/>
      <c r="F3" s="24"/>
      <c r="G3" s="24"/>
      <c r="H3" s="24"/>
      <c r="I3" s="25" t="s">
        <v>22</v>
      </c>
      <c r="J3" s="24"/>
      <c r="K3" s="24"/>
      <c r="L3" s="24"/>
      <c r="M3" s="24"/>
      <c r="N3" s="24"/>
      <c r="O3" s="24"/>
      <c r="P3" s="24"/>
    </row>
    <row r="4" spans="1:26" ht="20.100000000000001" customHeight="1" x14ac:dyDescent="0.25">
      <c r="A4" s="54">
        <v>42954</v>
      </c>
      <c r="B4" s="10" t="s">
        <v>23</v>
      </c>
      <c r="C4" s="10" t="s">
        <v>23</v>
      </c>
      <c r="D4" s="10" t="s">
        <v>23</v>
      </c>
      <c r="E4" s="10" t="s">
        <v>23</v>
      </c>
      <c r="F4" s="10" t="s">
        <v>23</v>
      </c>
      <c r="G4" s="37">
        <v>0</v>
      </c>
      <c r="H4" s="37">
        <v>0</v>
      </c>
      <c r="I4" s="54">
        <v>43465</v>
      </c>
      <c r="J4" s="10" t="s">
        <v>23</v>
      </c>
      <c r="K4" s="10" t="s">
        <v>23</v>
      </c>
      <c r="L4" s="10" t="s">
        <v>23</v>
      </c>
      <c r="M4" s="55" t="s">
        <v>23</v>
      </c>
      <c r="N4" s="10" t="s">
        <v>23</v>
      </c>
      <c r="O4" s="37">
        <v>0</v>
      </c>
      <c r="P4" s="37">
        <v>0</v>
      </c>
      <c r="Q4" s="3"/>
      <c r="S4" s="43" t="s">
        <v>12</v>
      </c>
      <c r="T4" s="1" t="s">
        <v>25</v>
      </c>
      <c r="U4" s="1"/>
      <c r="V4" s="1"/>
    </row>
    <row r="5" spans="1:26" ht="20.100000000000001" customHeight="1" x14ac:dyDescent="0.25">
      <c r="A5" s="19">
        <v>43325</v>
      </c>
      <c r="B5" s="6" t="s">
        <v>9</v>
      </c>
      <c r="C5" s="6" t="s">
        <v>9</v>
      </c>
      <c r="D5" s="9" t="s">
        <v>8</v>
      </c>
      <c r="G5" s="7"/>
      <c r="H5" s="20"/>
      <c r="I5" s="19">
        <f>I4+7</f>
        <v>43472</v>
      </c>
      <c r="J5" s="5"/>
      <c r="K5" s="5"/>
      <c r="L5" s="5"/>
      <c r="N5" s="5"/>
      <c r="O5" s="13"/>
      <c r="P5" s="13"/>
      <c r="Q5" s="11"/>
      <c r="S5" s="93" t="s">
        <v>9</v>
      </c>
    </row>
    <row r="6" spans="1:26" ht="20.100000000000001" customHeight="1" x14ac:dyDescent="0.25">
      <c r="A6" s="19">
        <f>A5+7</f>
        <v>43332</v>
      </c>
      <c r="C6" s="5"/>
      <c r="D6" s="5"/>
      <c r="E6" s="29"/>
      <c r="F6" s="5"/>
      <c r="G6" s="7"/>
      <c r="H6" s="20"/>
      <c r="I6" s="19">
        <f t="shared" ref="I6:I8" si="0">I5+7</f>
        <v>43479</v>
      </c>
      <c r="J6" s="31"/>
      <c r="K6" s="8"/>
      <c r="L6" s="30"/>
      <c r="M6" s="5"/>
      <c r="N6" s="5"/>
      <c r="O6" s="13"/>
      <c r="P6" s="13"/>
      <c r="S6" s="92" t="s">
        <v>11</v>
      </c>
      <c r="T6" s="67"/>
    </row>
    <row r="7" spans="1:26" ht="20.100000000000001" customHeight="1" x14ac:dyDescent="0.25">
      <c r="A7" s="19">
        <f>A6+7</f>
        <v>43339</v>
      </c>
      <c r="B7" s="24"/>
      <c r="C7"/>
      <c r="D7" s="5"/>
      <c r="E7" s="5"/>
      <c r="F7" s="5"/>
      <c r="G7" s="7"/>
      <c r="H7" s="20"/>
      <c r="I7" s="19">
        <f t="shared" si="0"/>
        <v>43486</v>
      </c>
      <c r="J7" s="12"/>
      <c r="K7" s="12"/>
      <c r="L7" s="12"/>
      <c r="M7" s="12"/>
      <c r="N7" s="12"/>
      <c r="O7" s="12"/>
      <c r="P7" s="15"/>
      <c r="S7" s="52" t="s">
        <v>44</v>
      </c>
      <c r="T7" s="2" t="s">
        <v>45</v>
      </c>
    </row>
    <row r="8" spans="1:26" ht="20.100000000000001" customHeight="1" x14ac:dyDescent="0.25">
      <c r="A8" s="4" t="s">
        <v>14</v>
      </c>
      <c r="B8" s="24"/>
      <c r="C8" s="24"/>
      <c r="D8" s="5"/>
      <c r="E8" s="5"/>
      <c r="F8" s="5"/>
      <c r="G8" s="5"/>
      <c r="H8" s="26"/>
      <c r="I8" s="19">
        <f t="shared" si="0"/>
        <v>43493</v>
      </c>
      <c r="J8" s="12"/>
      <c r="K8" s="12"/>
      <c r="L8" s="12"/>
      <c r="M8" s="12"/>
      <c r="N8" s="12"/>
      <c r="O8" s="12"/>
      <c r="P8" s="15"/>
      <c r="S8" s="45" t="s">
        <v>28</v>
      </c>
      <c r="T8" s="2" t="s">
        <v>33</v>
      </c>
    </row>
    <row r="9" spans="1:26" ht="20.100000000000001" customHeight="1" x14ac:dyDescent="0.25">
      <c r="A9" s="19">
        <f>A7+7</f>
        <v>43346</v>
      </c>
      <c r="B9" s="24"/>
      <c r="C9" s="24"/>
      <c r="D9" s="5"/>
      <c r="E9" s="5"/>
      <c r="F9" s="5"/>
      <c r="G9" s="7"/>
      <c r="H9" s="20"/>
      <c r="I9" s="4" t="s">
        <v>18</v>
      </c>
      <c r="J9" s="12"/>
      <c r="K9" s="12"/>
      <c r="L9" s="12"/>
      <c r="M9" s="12"/>
      <c r="N9" s="12"/>
      <c r="O9" s="12"/>
      <c r="P9" s="15"/>
      <c r="S9" s="53" t="s">
        <v>46</v>
      </c>
      <c r="T9" s="2" t="s">
        <v>47</v>
      </c>
    </row>
    <row r="10" spans="1:26" ht="20.100000000000001" customHeight="1" x14ac:dyDescent="0.25">
      <c r="A10" s="19">
        <f>A9+7</f>
        <v>43353</v>
      </c>
      <c r="B10" s="24"/>
      <c r="C10" s="24"/>
      <c r="D10" s="5"/>
      <c r="E10" s="5"/>
      <c r="F10" s="5"/>
      <c r="G10" s="7"/>
      <c r="H10" s="20"/>
      <c r="I10" s="19">
        <f>I8+7</f>
        <v>43500</v>
      </c>
      <c r="J10" s="5"/>
      <c r="K10" s="5"/>
      <c r="L10" s="16"/>
      <c r="N10" s="12"/>
      <c r="O10" s="13"/>
      <c r="P10" s="13"/>
      <c r="S10" s="46" t="s">
        <v>35</v>
      </c>
      <c r="T10" s="2" t="s">
        <v>34</v>
      </c>
      <c r="U10"/>
    </row>
    <row r="11" spans="1:26" ht="20.100000000000001" customHeight="1" x14ac:dyDescent="0.25">
      <c r="A11" s="19">
        <f t="shared" ref="A11:A12" si="1">A10+7</f>
        <v>43360</v>
      </c>
      <c r="B11" s="24"/>
      <c r="C11" s="24"/>
      <c r="D11" s="5"/>
      <c r="E11" s="4"/>
      <c r="F11" s="10" t="s">
        <v>23</v>
      </c>
      <c r="G11" s="7"/>
      <c r="H11" s="20"/>
      <c r="I11" s="94">
        <f>I10+7</f>
        <v>43507</v>
      </c>
      <c r="J11" s="10" t="s">
        <v>23</v>
      </c>
      <c r="K11" s="10" t="s">
        <v>23</v>
      </c>
      <c r="L11" s="6" t="s">
        <v>9</v>
      </c>
      <c r="M11" s="37"/>
      <c r="N11" s="37"/>
      <c r="O11" s="37">
        <v>0</v>
      </c>
      <c r="P11" s="37">
        <v>0</v>
      </c>
      <c r="S11" s="3" t="s">
        <v>29</v>
      </c>
      <c r="T11" s="2" t="s">
        <v>31</v>
      </c>
      <c r="X11" s="2" t="s">
        <v>48</v>
      </c>
    </row>
    <row r="12" spans="1:26" ht="20.100000000000001" customHeight="1" x14ac:dyDescent="0.25">
      <c r="A12" s="19">
        <f t="shared" si="1"/>
        <v>43367</v>
      </c>
      <c r="B12" s="10" t="s">
        <v>23</v>
      </c>
      <c r="C12" s="24"/>
      <c r="E12" s="5"/>
      <c r="G12" s="7"/>
      <c r="H12" s="20"/>
      <c r="I12" s="19">
        <f t="shared" ref="I12:I13" si="2">I11+7</f>
        <v>43514</v>
      </c>
      <c r="J12" s="32"/>
      <c r="K12" s="5"/>
      <c r="L12" s="5"/>
      <c r="M12" s="8"/>
      <c r="N12" s="5"/>
      <c r="O12" s="13"/>
      <c r="P12" s="13"/>
      <c r="S12" s="3" t="s">
        <v>30</v>
      </c>
      <c r="T12" s="2" t="s">
        <v>32</v>
      </c>
    </row>
    <row r="13" spans="1:26" ht="20.100000000000001" customHeight="1" x14ac:dyDescent="0.25">
      <c r="A13" s="4" t="s">
        <v>15</v>
      </c>
      <c r="C13" s="5"/>
      <c r="D13" s="4"/>
      <c r="E13" s="5"/>
      <c r="F13" s="5"/>
      <c r="G13" s="5"/>
      <c r="H13" s="26"/>
      <c r="I13" s="19">
        <f t="shared" si="2"/>
        <v>43521</v>
      </c>
      <c r="J13" s="8"/>
      <c r="L13" s="30"/>
      <c r="N13" s="5"/>
      <c r="O13" s="13"/>
      <c r="P13" s="13"/>
    </row>
    <row r="14" spans="1:26" ht="20.100000000000001" customHeight="1" x14ac:dyDescent="0.25">
      <c r="A14" s="19">
        <f>A12+7</f>
        <v>43374</v>
      </c>
      <c r="B14" s="5"/>
      <c r="C14" s="5"/>
      <c r="D14" s="5"/>
      <c r="E14" s="5"/>
      <c r="F14" s="5"/>
      <c r="G14" s="7"/>
      <c r="H14" s="20"/>
      <c r="I14" s="4" t="s">
        <v>19</v>
      </c>
      <c r="J14" s="5"/>
      <c r="K14" s="5"/>
      <c r="L14" s="5"/>
      <c r="M14" s="5"/>
      <c r="N14" s="5"/>
      <c r="O14" s="13"/>
      <c r="P14" s="13"/>
    </row>
    <row r="15" spans="1:26" ht="20.100000000000001" customHeight="1" x14ac:dyDescent="0.25">
      <c r="A15" s="19">
        <f>A14+7</f>
        <v>43381</v>
      </c>
      <c r="B15" s="12"/>
      <c r="C15" s="12"/>
      <c r="D15" s="12"/>
      <c r="E15" s="12"/>
      <c r="F15" s="6" t="s">
        <v>9</v>
      </c>
      <c r="G15" s="7"/>
      <c r="H15" s="20"/>
      <c r="I15" s="21">
        <f>I13+7</f>
        <v>43528</v>
      </c>
      <c r="J15" s="5"/>
      <c r="K15" s="5"/>
      <c r="L15" s="5"/>
      <c r="M15" s="5"/>
      <c r="N15" s="5"/>
      <c r="O15" s="13"/>
      <c r="P15" s="36"/>
      <c r="S15" s="89" t="s">
        <v>36</v>
      </c>
      <c r="T15" s="90" t="s">
        <v>37</v>
      </c>
      <c r="U15" s="82"/>
      <c r="V15" s="1"/>
      <c r="W15" s="81"/>
    </row>
    <row r="16" spans="1:26" ht="19.5" customHeight="1" x14ac:dyDescent="0.25">
      <c r="A16" s="19">
        <f t="shared" ref="A16:A18" si="3">A15+7</f>
        <v>43388</v>
      </c>
      <c r="B16" s="10" t="s">
        <v>23</v>
      </c>
      <c r="C16" s="10" t="s">
        <v>23</v>
      </c>
      <c r="D16" s="10" t="s">
        <v>23</v>
      </c>
      <c r="E16" s="10" t="s">
        <v>23</v>
      </c>
      <c r="F16" s="10" t="s">
        <v>23</v>
      </c>
      <c r="G16" s="5"/>
      <c r="H16" s="26"/>
      <c r="I16" s="19">
        <f>I15+7</f>
        <v>43535</v>
      </c>
      <c r="J16" s="12"/>
      <c r="K16" s="12"/>
      <c r="L16" s="12"/>
      <c r="M16" s="12"/>
      <c r="N16" s="12"/>
      <c r="O16" s="12"/>
      <c r="P16" s="23"/>
      <c r="S16" s="50" t="s">
        <v>41</v>
      </c>
      <c r="T16" s="2" t="s">
        <v>40</v>
      </c>
      <c r="U16"/>
      <c r="W16"/>
    </row>
    <row r="17" spans="1:20" ht="20.100000000000001" customHeight="1" x14ac:dyDescent="0.25">
      <c r="A17" s="19">
        <f t="shared" si="3"/>
        <v>43395</v>
      </c>
      <c r="B17" s="5"/>
      <c r="C17" s="5"/>
      <c r="D17" s="27"/>
      <c r="F17" s="5"/>
      <c r="G17" s="12"/>
      <c r="H17" s="49"/>
      <c r="I17" s="19">
        <f t="shared" ref="I17:I18" si="4">I16+7</f>
        <v>43542</v>
      </c>
      <c r="J17" s="8"/>
      <c r="L17" s="33"/>
      <c r="M17" s="12"/>
      <c r="N17" s="34"/>
      <c r="O17" s="22"/>
      <c r="P17" s="22"/>
      <c r="S17" s="14" t="s">
        <v>10</v>
      </c>
      <c r="T17" s="2" t="s">
        <v>43</v>
      </c>
    </row>
    <row r="18" spans="1:20" ht="20.100000000000001" customHeight="1" x14ac:dyDescent="0.25">
      <c r="A18" s="19">
        <f t="shared" si="3"/>
        <v>43402</v>
      </c>
      <c r="B18" s="12"/>
      <c r="C18" s="12"/>
      <c r="D18" s="12"/>
      <c r="E18" s="12"/>
      <c r="F18" s="48"/>
      <c r="G18" s="7"/>
      <c r="H18" s="20"/>
      <c r="I18" s="19">
        <f t="shared" si="4"/>
        <v>43549</v>
      </c>
      <c r="J18" s="8"/>
      <c r="K18" s="35"/>
      <c r="L18" s="30"/>
      <c r="N18" s="10" t="s">
        <v>23</v>
      </c>
      <c r="O18" s="13"/>
      <c r="P18" s="13"/>
      <c r="S18" s="51" t="s">
        <v>42</v>
      </c>
    </row>
    <row r="19" spans="1:20" ht="20.100000000000001" customHeight="1" x14ac:dyDescent="0.25">
      <c r="A19" s="4" t="s">
        <v>16</v>
      </c>
      <c r="B19" s="5"/>
      <c r="C19" s="5"/>
      <c r="D19" s="5"/>
      <c r="E19" s="5"/>
      <c r="F19" s="5"/>
      <c r="G19" s="7"/>
      <c r="H19" s="20"/>
      <c r="I19" s="4" t="s">
        <v>20</v>
      </c>
      <c r="J19" s="8"/>
      <c r="K19" s="8"/>
      <c r="L19" s="30"/>
      <c r="M19" s="5"/>
      <c r="N19" s="5"/>
      <c r="O19" s="13"/>
      <c r="P19" s="13"/>
      <c r="S19" s="91" t="s">
        <v>38</v>
      </c>
      <c r="T19" s="2" t="s">
        <v>39</v>
      </c>
    </row>
    <row r="20" spans="1:20" ht="19.5" customHeight="1" x14ac:dyDescent="0.25">
      <c r="A20" s="19">
        <f>A18+7</f>
        <v>43409</v>
      </c>
      <c r="B20" s="5"/>
      <c r="C20" s="5"/>
      <c r="D20" s="12"/>
      <c r="F20" s="5"/>
      <c r="G20" s="5"/>
      <c r="H20" s="26"/>
      <c r="I20" s="19">
        <f>I18+7</f>
        <v>43556</v>
      </c>
      <c r="J20" s="10" t="s">
        <v>23</v>
      </c>
      <c r="K20" s="10" t="s">
        <v>23</v>
      </c>
      <c r="L20" s="10" t="s">
        <v>23</v>
      </c>
      <c r="M20" s="10" t="s">
        <v>23</v>
      </c>
      <c r="N20" s="10" t="s">
        <v>23</v>
      </c>
      <c r="O20" s="13"/>
      <c r="P20" s="13"/>
    </row>
    <row r="21" spans="1:20" ht="20.100000000000001" customHeight="1" x14ac:dyDescent="0.25">
      <c r="A21" s="19">
        <f>A20+7</f>
        <v>43416</v>
      </c>
      <c r="B21" s="5"/>
      <c r="C21" s="4"/>
      <c r="D21" s="27"/>
      <c r="E21" s="5"/>
      <c r="F21" s="5"/>
      <c r="G21" s="7"/>
      <c r="H21" s="20"/>
      <c r="I21" s="19">
        <f>I20+7</f>
        <v>43563</v>
      </c>
      <c r="J21" s="10" t="s">
        <v>23</v>
      </c>
      <c r="K21" s="10" t="s">
        <v>23</v>
      </c>
      <c r="L21" s="10" t="s">
        <v>23</v>
      </c>
      <c r="M21" s="10" t="s">
        <v>23</v>
      </c>
      <c r="N21" s="10" t="s">
        <v>23</v>
      </c>
      <c r="O21" s="13"/>
      <c r="P21" s="13"/>
    </row>
    <row r="22" spans="1:20" ht="20.100000000000001" customHeight="1" x14ac:dyDescent="0.25">
      <c r="A22" s="19">
        <f t="shared" ref="A22:A23" si="5">A21+7</f>
        <v>43423</v>
      </c>
      <c r="B22" s="8"/>
      <c r="D22" s="27"/>
      <c r="E22" s="5"/>
      <c r="F22" s="5"/>
      <c r="G22" s="7"/>
      <c r="H22" s="20"/>
      <c r="I22" s="19">
        <f>I21+7</f>
        <v>43570</v>
      </c>
      <c r="J22" s="12"/>
      <c r="K22" s="12"/>
      <c r="L22" s="12"/>
      <c r="M22" s="12"/>
      <c r="N22" s="12"/>
      <c r="O22" s="12"/>
      <c r="P22" s="15"/>
    </row>
    <row r="23" spans="1:20" ht="20.100000000000001" customHeight="1" x14ac:dyDescent="0.25">
      <c r="A23" s="19">
        <f t="shared" si="5"/>
        <v>43430</v>
      </c>
      <c r="B23" s="5"/>
      <c r="C23" s="4"/>
      <c r="D23" s="27"/>
      <c r="E23" s="4"/>
      <c r="G23" s="7"/>
      <c r="H23" s="20"/>
      <c r="I23" s="19">
        <f t="shared" ref="I23:I24" si="6">I22+7</f>
        <v>43577</v>
      </c>
      <c r="J23" s="12"/>
      <c r="K23" s="12"/>
      <c r="L23" s="12"/>
      <c r="M23" s="12"/>
      <c r="N23" s="12"/>
      <c r="O23" s="12"/>
      <c r="P23" s="15"/>
    </row>
    <row r="24" spans="1:20" ht="20.100000000000001" customHeight="1" x14ac:dyDescent="0.25">
      <c r="A24" s="4" t="s">
        <v>17</v>
      </c>
      <c r="B24" s="5"/>
      <c r="C24" s="5"/>
      <c r="D24" s="5"/>
      <c r="E24" s="5"/>
      <c r="F24" s="5"/>
      <c r="G24" s="7"/>
      <c r="H24" s="20"/>
      <c r="I24" s="19">
        <f t="shared" si="6"/>
        <v>43584</v>
      </c>
      <c r="J24" s="12"/>
      <c r="K24" s="12"/>
      <c r="L24" s="12"/>
      <c r="M24" s="12"/>
      <c r="N24" s="12"/>
      <c r="O24" s="12"/>
      <c r="P24" s="15"/>
    </row>
    <row r="25" spans="1:20" ht="20.100000000000001" customHeight="1" x14ac:dyDescent="0.25">
      <c r="A25" s="19">
        <f>A23+7</f>
        <v>43437</v>
      </c>
      <c r="B25" s="4"/>
      <c r="C25" s="5"/>
      <c r="D25" s="27"/>
      <c r="F25" s="5"/>
      <c r="G25" s="5"/>
      <c r="H25" s="26"/>
      <c r="I25" s="4" t="s">
        <v>7</v>
      </c>
      <c r="J25" s="34"/>
      <c r="K25" s="34"/>
      <c r="L25" s="12"/>
      <c r="M25" s="34"/>
      <c r="O25" s="22"/>
      <c r="P25" s="22"/>
    </row>
    <row r="26" spans="1:20" ht="20.100000000000001" customHeight="1" x14ac:dyDescent="0.25">
      <c r="A26" s="19">
        <f>A25+7</f>
        <v>43444</v>
      </c>
      <c r="B26" s="28"/>
      <c r="C26" s="5"/>
      <c r="D26" s="5"/>
      <c r="E26" s="5"/>
      <c r="F26" s="5"/>
      <c r="G26" s="7"/>
      <c r="H26" s="20"/>
      <c r="I26" s="19">
        <f>I24+7</f>
        <v>43591</v>
      </c>
      <c r="J26" s="10" t="s">
        <v>23</v>
      </c>
      <c r="K26" s="5"/>
      <c r="M26" s="5"/>
      <c r="N26" s="5"/>
      <c r="O26" s="13"/>
      <c r="P26" s="13"/>
    </row>
    <row r="27" spans="1:20" ht="20.100000000000001" customHeight="1" x14ac:dyDescent="0.25">
      <c r="A27" s="19">
        <f>A26+7</f>
        <v>43451</v>
      </c>
      <c r="B27" s="29"/>
      <c r="D27" s="27"/>
      <c r="E27" s="32"/>
      <c r="F27" s="5"/>
      <c r="G27" s="5"/>
      <c r="H27" s="26"/>
      <c r="I27" s="19">
        <f>I26+7</f>
        <v>43598</v>
      </c>
      <c r="J27" s="12"/>
      <c r="K27" s="12"/>
      <c r="L27" s="5"/>
      <c r="M27" s="5"/>
      <c r="N27" s="5"/>
      <c r="O27" s="13"/>
      <c r="P27" s="13"/>
    </row>
    <row r="28" spans="1:20" ht="20.100000000000001" customHeight="1" x14ac:dyDescent="0.25">
      <c r="A28" s="13" t="s">
        <v>89</v>
      </c>
      <c r="B28" s="5"/>
      <c r="C28" s="5"/>
      <c r="D28" s="5"/>
      <c r="E28" s="5"/>
      <c r="F28" s="5"/>
      <c r="G28" s="7">
        <f>SUM(G4:G27)</f>
        <v>0</v>
      </c>
      <c r="H28" s="7">
        <f>SUM(H4:H27)</f>
        <v>0</v>
      </c>
      <c r="I28" s="19">
        <f t="shared" ref="I28:I29" si="7">I27+7</f>
        <v>43605</v>
      </c>
      <c r="K28" s="5"/>
      <c r="L28" s="5"/>
      <c r="M28" s="6" t="s">
        <v>9</v>
      </c>
      <c r="N28" s="10" t="s">
        <v>23</v>
      </c>
      <c r="O28" s="13"/>
      <c r="P28" s="13"/>
    </row>
    <row r="29" spans="1:20" ht="20.100000000000001" customHeight="1" x14ac:dyDescent="0.25">
      <c r="F29"/>
      <c r="I29" s="19">
        <f t="shared" si="7"/>
        <v>43612</v>
      </c>
      <c r="J29" s="10" t="s">
        <v>23</v>
      </c>
      <c r="K29" s="29"/>
      <c r="L29" s="12"/>
      <c r="M29" s="5"/>
      <c r="N29" s="5"/>
      <c r="O29" s="13"/>
      <c r="P29" s="13"/>
    </row>
    <row r="30" spans="1:20" ht="20.100000000000001" customHeight="1" x14ac:dyDescent="0.25">
      <c r="H30"/>
      <c r="I30" s="4" t="s">
        <v>21</v>
      </c>
      <c r="J30" s="5"/>
      <c r="K30" s="5"/>
      <c r="M30" s="8"/>
      <c r="N30" s="5"/>
      <c r="O30" s="13"/>
      <c r="P30" s="13"/>
    </row>
    <row r="31" spans="1:20" ht="20.100000000000001" customHeight="1" x14ac:dyDescent="0.25">
      <c r="A31" s="43"/>
      <c r="D31" s="39"/>
      <c r="E31" s="44"/>
      <c r="F31" s="39"/>
      <c r="H31"/>
      <c r="I31" s="19">
        <f>I29+7</f>
        <v>43619</v>
      </c>
      <c r="J31" s="5"/>
      <c r="K31" s="5"/>
      <c r="L31" s="5"/>
      <c r="M31" s="5"/>
      <c r="N31" s="5"/>
      <c r="O31" s="13"/>
      <c r="P31" s="13"/>
    </row>
    <row r="32" spans="1:20" ht="20.100000000000001" customHeight="1" x14ac:dyDescent="0.25">
      <c r="A32" s="65"/>
      <c r="D32" s="64"/>
      <c r="F32"/>
      <c r="H32"/>
      <c r="I32" s="19">
        <f>I31+7</f>
        <v>43626</v>
      </c>
      <c r="J32" s="3"/>
      <c r="K32" s="8"/>
      <c r="L32" s="5"/>
      <c r="M32" s="5"/>
      <c r="N32" s="5"/>
      <c r="O32" s="13"/>
      <c r="P32" s="13"/>
    </row>
    <row r="33" spans="1:16" ht="20.100000000000001" customHeight="1" x14ac:dyDescent="0.25">
      <c r="A33" s="63"/>
      <c r="D33" s="3"/>
      <c r="I33" s="19">
        <f t="shared" ref="I33:I34" si="8">I32+7</f>
        <v>43633</v>
      </c>
      <c r="J33" s="8"/>
      <c r="K33" s="5"/>
      <c r="L33" s="5"/>
      <c r="M33" s="5"/>
      <c r="N33" s="5"/>
      <c r="O33" s="13"/>
      <c r="P33" s="13"/>
    </row>
    <row r="34" spans="1:16" ht="20.100000000000001" customHeight="1" x14ac:dyDescent="0.25">
      <c r="A34" s="66"/>
      <c r="D34" s="67"/>
      <c r="I34" s="94">
        <f t="shared" si="8"/>
        <v>43640</v>
      </c>
      <c r="J34" s="37"/>
      <c r="K34" s="37"/>
      <c r="L34" s="95"/>
      <c r="M34" s="10" t="s">
        <v>23</v>
      </c>
      <c r="N34" s="10" t="s">
        <v>23</v>
      </c>
      <c r="O34" s="37">
        <v>0</v>
      </c>
      <c r="P34" s="37">
        <v>0</v>
      </c>
    </row>
    <row r="35" spans="1:16" ht="20.100000000000001" customHeight="1" x14ac:dyDescent="0.25">
      <c r="D35" s="65"/>
      <c r="I35" s="3" t="s">
        <v>87</v>
      </c>
      <c r="J35" s="5"/>
      <c r="K35" s="5"/>
      <c r="L35" s="5"/>
      <c r="M35" s="5"/>
      <c r="N35" s="5"/>
      <c r="O35" s="3">
        <f>SUM(O4:O34)</f>
        <v>0</v>
      </c>
      <c r="P35" s="13">
        <f>SUM(P4:P34)</f>
        <v>0</v>
      </c>
    </row>
    <row r="36" spans="1:16" ht="20.100000000000001" customHeight="1" x14ac:dyDescent="0.25">
      <c r="A36" s="64"/>
      <c r="I36" s="12" t="s">
        <v>26</v>
      </c>
      <c r="J36" s="12"/>
      <c r="K36" s="12"/>
      <c r="L36" s="12"/>
      <c r="M36" s="12"/>
      <c r="N36" s="12"/>
      <c r="O36" s="13">
        <f>G28+O35</f>
        <v>0</v>
      </c>
      <c r="P36" s="13">
        <f>H28+P35</f>
        <v>0</v>
      </c>
    </row>
    <row r="37" spans="1:16" x14ac:dyDescent="0.25">
      <c r="A37" s="65"/>
      <c r="C37"/>
      <c r="D37" s="3"/>
      <c r="O37" s="3"/>
      <c r="P37" s="3"/>
    </row>
    <row r="38" spans="1:16" x14ac:dyDescent="0.25">
      <c r="I38" s="2"/>
      <c r="M38" s="11"/>
      <c r="P38" s="2"/>
    </row>
    <row r="39" spans="1:16" x14ac:dyDescent="0.25">
      <c r="F39" s="3"/>
      <c r="G39" s="3"/>
      <c r="I39" s="2"/>
      <c r="M39" s="11"/>
      <c r="P39" s="2"/>
    </row>
    <row r="40" spans="1:16" x14ac:dyDescent="0.25">
      <c r="A40" s="11"/>
    </row>
    <row r="42" spans="1:16" x14ac:dyDescent="0.25">
      <c r="G42"/>
      <c r="H42"/>
    </row>
    <row r="43" spans="1:16" x14ac:dyDescent="0.25">
      <c r="D43"/>
      <c r="E43"/>
      <c r="F43"/>
      <c r="G43"/>
      <c r="H43" s="47"/>
    </row>
    <row r="44" spans="1:16" x14ac:dyDescent="0.25">
      <c r="G44"/>
    </row>
    <row r="45" spans="1:16" x14ac:dyDescent="0.25">
      <c r="C45"/>
    </row>
    <row r="46" spans="1:16" x14ac:dyDescent="0.25">
      <c r="F46"/>
    </row>
    <row r="49" spans="1:1" x14ac:dyDescent="0.25">
      <c r="A49" s="2"/>
    </row>
  </sheetData>
  <mergeCells count="1">
    <mergeCell ref="A1:N1"/>
  </mergeCells>
  <phoneticPr fontId="3" type="noConversion"/>
  <printOptions horizontalCentered="1" verticalCentered="1" gridLines="1"/>
  <pageMargins left="3.937007874015748E-2" right="3.937007874015748E-2" top="0" bottom="0" header="0" footer="0"/>
  <pageSetup paperSize="9" scale="55" fitToWidth="0" orientation="landscape" r:id="rId1"/>
  <headerFooter scaleWithDoc="0" alignWithMargins="0">
    <oddHeader>&amp;L17 18 Secondary&amp;RGlasgow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Collegiate WTA 2324</vt:lpstr>
      <vt:lpstr>Colour WTA 2122</vt:lpstr>
      <vt:lpstr>Sheet2</vt:lpstr>
      <vt:lpstr>Sheet3</vt:lpstr>
      <vt:lpstr>'Colour WTA 2122'!Print_Area</vt:lpstr>
    </vt:vector>
  </TitlesOfParts>
  <Company>GCC Education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mb5822c</dc:creator>
  <cp:lastModifiedBy>Stephen McCrossan</cp:lastModifiedBy>
  <cp:lastPrinted>2018-04-26T11:55:34Z</cp:lastPrinted>
  <dcterms:created xsi:type="dcterms:W3CDTF">2013-02-05T08:53:19Z</dcterms:created>
  <dcterms:modified xsi:type="dcterms:W3CDTF">2023-05-18T14:48:44Z</dcterms:modified>
</cp:coreProperties>
</file>